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<sst xmlns="http://schemas.openxmlformats.org/spreadsheetml/2006/main" count="696" uniqueCount="437">
  <si>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</si>
  <si>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</si>
  <si>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</si>
  <si>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</si>
  <si>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</si>
  <si>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</si>
  <si>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</si>
  <si>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</si>
  <si>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</si>
  <si>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</si>
  <si>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</si>
  <si>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</si>
  <si>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</si>
  <si>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</si>
  <si>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</si>
  <si>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</si>
  <si>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</si>
  <si>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</si>
  <si>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</si>
  <si>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</si>
  <si>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</si>
  <si>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</si>
  <si>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</si>
  <si>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</si>
  <si>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</si>
  <si>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</si>
  <si>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</si>
  <si>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</si>
  <si>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</si>
  <si>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</si>
  <si>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</si>
  <si>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</si>
  <si>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</si>
  <si>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</si>
  <si>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</si>
  <si>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</si>
  <si>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</si>
  <si>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</si>
  <si>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</si>
  <si>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</si>
  <si>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</si>
  <si>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</si>
  <si>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</si>
  <si>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</si>
  <si>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</si>
  <si>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</si>
  <si>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</si>
  <si>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</si>
  <si>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</si>
  <si>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</si>
  <si>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</si>
  <si>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</si>
  <si>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</si>
  <si>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</si>
  <si>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</si>
  <si>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</si>
  <si>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</si>
  <si>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</si>
  <si>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</si>
  <si>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</si>
  <si>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</si>
  <si>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</si>
  <si>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</si>
  <si>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</si>
  <si>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</si>
  <si>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</si>
  <si>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</si>
  <si>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</si>
  <si>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</si>
  <si>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</si>
  <si>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</si>
  <si>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</si>
  <si>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</si>
  <si>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</si>
  <si>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</si>
  <si>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</si>
  <si>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</si>
  <si>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</si>
  <si>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</si>
  <si>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</si>
  <si>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</si>
  <si>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</si>
  <si>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</si>
  <si>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</si>
  <si>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</si>
  <si>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</si>
  <si>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</si>
  <si>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</si>
  <si>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</si>
  <si>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</si>
  <si>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</si>
  <si>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</si>
  <si>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</si>
  <si>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</si>
  <si>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</si>
  <si>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</si>
  <si>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</si>
  <si>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</si>
  <si>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</si>
  <si>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</si>
  <si>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</si>
  <si>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</si>
  <si>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</si>
  <si>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</si>
  <si>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</si>
  <si>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</si>
  <si>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</si>
  <si>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</si>
  <si>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</si>
  <si>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</si>
  <si>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</si>
  <si>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</si>
  <si>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</si>
  <si>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</si>
  <si>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</si>
  <si>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</si>
  <si>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</si>
  <si>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</si>
  <si>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</si>
  <si>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</si>
  <si>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</si>
  <si>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</si>
  <si>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</si>
  <si>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</si>
  <si>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</si>
  <si>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</si>
  <si>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</si>
  <si>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</si>
  <si>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</si>
  <si>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</si>
  <si>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</si>
  <si>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</si>
  <si>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</si>
  <si>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</si>
  <si>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</si>
  <si>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</si>
  <si>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</si>
  <si>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</si>
  <si>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</si>
  <si>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</si>
  <si>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</si>
  <si>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</si>
  <si>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</si>
  <si>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</si>
  <si>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</si>
  <si>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</si>
  <si>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</si>
  <si>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</si>
  <si>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</si>
  <si>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</si>
  <si>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</si>
  <si>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</si>
  <si>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</si>
  <si>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</si>
  <si>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</si>
  <si>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</si>
  <si>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</si>
  <si>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</si>
  <si>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</si>
  <si>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</si>
  <si>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</si>
  <si>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</si>
  <si>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</si>
  <si>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</si>
  <si>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</si>
  <si>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</si>
  <si>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</si>
  <si>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</si>
  <si>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</si>
  <si>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</si>
  <si>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</si>
  <si>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</si>
  <si>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</si>
  <si>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</si>
  <si>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</si>
  <si>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</si>
  <si>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</si>
  <si>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</si>
  <si>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</si>
  <si>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</si>
  <si>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</si>
  <si>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</si>
  <si>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</si>
  <si>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</si>
  <si>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</si>
  <si>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</si>
  <si>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</si>
  <si>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</si>
  <si>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</si>
  <si>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</si>
  <si>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</si>
  <si>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</si>
  <si>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</si>
  <si>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</si>
  <si>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</si>
  <si>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</si>
  <si>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</si>
  <si>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</si>
  <si>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</si>
  <si>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</si>
  <si>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</si>
  <si>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</si>
  <si>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</si>
  <si>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</si>
  <si>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</si>
  <si>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</si>
  <si>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</si>
  <si>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</si>
  <si>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</si>
  <si>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</si>
  <si>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</si>
  <si>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</si>
  <si>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</si>
  <si>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</si>
  <si>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</si>
  <si>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</si>
  <si>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</si>
  <si>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</si>
  <si>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</si>
  <si>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</si>
  <si>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</si>
  <si>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</si>
  <si>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</si>
  <si>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</si>
  <si>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</si>
  <si>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</si>
  <si>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</si>
  <si>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</si>
  <si>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</si>
  <si>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</si>
  <si>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</si>
  <si>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</si>
  <si>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</si>
  <si>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</si>
  <si>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</si>
  <si>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</si>
  <si>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</si>
  <si>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</si>
  <si>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</si>
  <si>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</si>
  <si>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</si>
  <si>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</si>
  <si>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</si>
  <si>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</si>
  <si>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</si>
  <si>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</si>
  <si>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</si>
  <si>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</si>
  <si>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</si>
  <si>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</si>
  <si>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</si>
  <si>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</si>
  <si>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</si>
  <si>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</si>
  <si>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</si>
  <si>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</si>
  <si>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</si>
  <si>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</si>
  <si>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</si>
  <si>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</si>
  <si>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</si>
  <si>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</si>
  <si>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</si>
  <si>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</si>
  <si>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</si>
  <si>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</si>
  <si>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</si>
  <si>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</si>
  <si>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</si>
  <si>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</si>
  <si>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</si>
  <si>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</si>
  <si>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</si>
  <si>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</si>
  <si>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</si>
  <si>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</si>
  <si>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</si>
  <si>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</si>
  <si>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</si>
  <si>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</si>
  <si>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</si>
  <si>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</si>
  <si>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</si>
  <si>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</si>
  <si>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</si>
  <si>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</si>
  <si>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</si>
  <si>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</si>
  <si>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</si>
  <si>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</si>
  <si>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</si>
  <si>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</si>
  <si>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</si>
  <si>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</si>
  <si>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</si>
  <si>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</si>
  <si>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</si>
  <si>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</si>
  <si>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</si>
  <si>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</si>
  <si>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</si>
  <si>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</si>
  <si>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</si>
  <si>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</si>
  <si>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</si>
  <si>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</si>
  <si>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</si>
  <si>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</si>
  <si>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</si>
  <si>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</si>
  <si>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</si>
  <si>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</si>
  <si>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</si>
  <si>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</si>
  <si>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</si>
  <si>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</si>
  <si>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</si>
  <si>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</si>
  <si>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</si>
  <si>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</si>
  <si>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</si>
  <si>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</si>
  <si>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</si>
  <si>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</si>
  <si>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</si>
  <si>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</si>
  <si>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</si>
  <si>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</si>
  <si>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</si>
  <si>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</si>
  <si>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</si>
  <si>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</si>
  <si>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</si>
  <si>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</si>
  <si>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</si>
  <si>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</si>
  <si>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</si>
  <si>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</si>
  <si>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</si>
  <si>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</si>
  <si>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</si>
  <si>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</si>
  <si>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</si>
  <si>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</si>
  <si>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</si>
  <si>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</si>
  <si>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</si>
  <si>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</si>
  <si>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</si>
  <si>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</si>
  <si>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</si>
  <si>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</si>
  <si>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</si>
  <si>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</si>
  <si>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</si>
  <si>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</si>
  <si>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</si>
  <si>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</si>
  <si>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</si>
  <si>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</si>
  <si>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</si>
  <si>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</si>
  <si>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</si>
  <si>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</si>
  <si>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</si>
  <si>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</si>
  <si>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</si>
  <si>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</si>
  <si>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</si>
  <si>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</si>
  <si>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</si>
  <si>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</si>
  <si>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</si>
  <si>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</si>
  <si>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</si>
  <si>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</si>
  <si>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</si>
  <si>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</si>
  <si>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</si>
  <si>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</si>
  <si>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</si>
  <si>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</si>
  <si>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</si>
  <si>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</si>
  <si>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</si>
  <si>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</si>
  <si>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</si>
  <si>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</si>
  <si>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</si>
  <si>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</si>
  <si>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</si>
  <si>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</si>
  <si>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</si>
  <si>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</si>
  <si>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</si>
  <si>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</si>
  <si>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Franklin township,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</si>
  <si>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Franklin township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</si>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</sst>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15466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15466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7723</v>
      </c>
      <c r="C9" s="151">
        <f>(B9/$B$7)*100</f>
        <v>49.9353420406052</v>
      </c>
      <c r="D9" s="152"/>
      <c r="E9" s="152" t="s">
        <v>403</v>
      </c>
      <c r="F9" s="150">
        <v>543</v>
      </c>
      <c r="G9" s="153">
        <f t="shared" si="0"/>
        <v>3.5109271951377217</v>
      </c>
    </row>
    <row r="10" spans="1:7" ht="12.75">
      <c r="A10" s="149" t="s">
        <v>404</v>
      </c>
      <c r="B10" s="150">
        <v>7743</v>
      </c>
      <c r="C10" s="151">
        <f>(B10/$B$7)*100</f>
        <v>50.0646579593948</v>
      </c>
      <c r="D10" s="152"/>
      <c r="E10" s="152" t="s">
        <v>405</v>
      </c>
      <c r="F10" s="150">
        <v>86</v>
      </c>
      <c r="G10" s="153">
        <f t="shared" si="0"/>
        <v>0.5560584507952929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365</v>
      </c>
      <c r="G11" s="153">
        <f t="shared" si="0"/>
        <v>2.360015517910255</v>
      </c>
    </row>
    <row r="12" spans="1:7" ht="12.75">
      <c r="A12" s="149" t="s">
        <v>407</v>
      </c>
      <c r="B12" s="150">
        <v>956</v>
      </c>
      <c r="C12" s="151">
        <f aca="true" t="shared" si="1" ref="C12:C24">B12*100/B$7</f>
        <v>6.181300918143023</v>
      </c>
      <c r="D12" s="152"/>
      <c r="E12" s="152" t="s">
        <v>408</v>
      </c>
      <c r="F12" s="150">
        <v>13</v>
      </c>
      <c r="G12" s="153">
        <f t="shared" si="0"/>
        <v>0.08405534721324195</v>
      </c>
    </row>
    <row r="13" spans="1:7" ht="12.75">
      <c r="A13" s="149" t="s">
        <v>409</v>
      </c>
      <c r="B13" s="150">
        <v>1108</v>
      </c>
      <c r="C13" s="151">
        <f t="shared" si="1"/>
        <v>7.164101900944006</v>
      </c>
      <c r="D13" s="152"/>
      <c r="E13" s="152" t="s">
        <v>410</v>
      </c>
      <c r="F13" s="150">
        <v>79</v>
      </c>
      <c r="G13" s="153">
        <f t="shared" si="0"/>
        <v>0.5107978792189318</v>
      </c>
    </row>
    <row r="14" spans="1:7" ht="12.75">
      <c r="A14" s="149" t="s">
        <v>411</v>
      </c>
      <c r="B14" s="150">
        <v>1378</v>
      </c>
      <c r="C14" s="151">
        <f t="shared" si="1"/>
        <v>8.909866804603647</v>
      </c>
      <c r="D14" s="152"/>
      <c r="E14" s="152" t="s">
        <v>412</v>
      </c>
      <c r="F14" s="150">
        <v>14923</v>
      </c>
      <c r="G14" s="153">
        <f t="shared" si="0"/>
        <v>96.48907280486227</v>
      </c>
    </row>
    <row r="15" spans="1:7" ht="12.75">
      <c r="A15" s="149" t="s">
        <v>413</v>
      </c>
      <c r="B15" s="150">
        <v>1289</v>
      </c>
      <c r="C15" s="151">
        <f t="shared" si="1"/>
        <v>8.334410965989914</v>
      </c>
      <c r="D15" s="152"/>
      <c r="E15" s="152" t="s">
        <v>414</v>
      </c>
      <c r="F15" s="150">
        <v>13658</v>
      </c>
      <c r="G15" s="153">
        <f t="shared" si="0"/>
        <v>88.30984094141989</v>
      </c>
    </row>
    <row r="16" spans="1:7" ht="12.75">
      <c r="A16" s="149" t="s">
        <v>415</v>
      </c>
      <c r="B16" s="150">
        <v>863</v>
      </c>
      <c r="C16" s="151">
        <f t="shared" si="1"/>
        <v>5.579981895771369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1768</v>
      </c>
      <c r="C17" s="151">
        <f t="shared" si="1"/>
        <v>11.431527221000906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2989</v>
      </c>
      <c r="C18" s="151">
        <f t="shared" si="1"/>
        <v>19.32626406310617</v>
      </c>
      <c r="D18" s="152"/>
      <c r="E18" s="143" t="s">
        <v>419</v>
      </c>
      <c r="F18" s="141">
        <v>15466</v>
      </c>
      <c r="G18" s="148">
        <v>100</v>
      </c>
    </row>
    <row r="19" spans="1:7" ht="12.75">
      <c r="A19" s="149" t="s">
        <v>420</v>
      </c>
      <c r="B19" s="150">
        <v>2290</v>
      </c>
      <c r="C19" s="151">
        <f t="shared" si="1"/>
        <v>14.806672701409543</v>
      </c>
      <c r="D19" s="152"/>
      <c r="E19" s="152" t="s">
        <v>421</v>
      </c>
      <c r="F19" s="150">
        <v>15376</v>
      </c>
      <c r="G19" s="153">
        <f aca="true" t="shared" si="2" ref="G19:G30">F19*100/F$18</f>
        <v>99.41807836544679</v>
      </c>
    </row>
    <row r="20" spans="1:7" ht="12.75">
      <c r="A20" s="149" t="s">
        <v>422</v>
      </c>
      <c r="B20" s="150">
        <v>768</v>
      </c>
      <c r="C20" s="151">
        <f t="shared" si="1"/>
        <v>4.965731281520755</v>
      </c>
      <c r="D20" s="152"/>
      <c r="E20" s="152" t="s">
        <v>423</v>
      </c>
      <c r="F20" s="150">
        <v>5225</v>
      </c>
      <c r="G20" s="153">
        <f t="shared" si="2"/>
        <v>33.78378378378378</v>
      </c>
    </row>
    <row r="21" spans="1:7" ht="12.75">
      <c r="A21" s="149" t="s">
        <v>424</v>
      </c>
      <c r="B21" s="150">
        <v>577</v>
      </c>
      <c r="C21" s="151">
        <f t="shared" si="1"/>
        <v>3.7307642570800468</v>
      </c>
      <c r="D21" s="152"/>
      <c r="E21" s="152" t="s">
        <v>425</v>
      </c>
      <c r="F21" s="150">
        <v>3339</v>
      </c>
      <c r="G21" s="153">
        <f t="shared" si="2"/>
        <v>21.58929264192422</v>
      </c>
    </row>
    <row r="22" spans="1:7" ht="12.75">
      <c r="A22" s="149" t="s">
        <v>426</v>
      </c>
      <c r="B22" s="150">
        <v>868</v>
      </c>
      <c r="C22" s="151">
        <f t="shared" si="1"/>
        <v>5.61231087546877</v>
      </c>
      <c r="D22" s="152"/>
      <c r="E22" s="152" t="s">
        <v>427</v>
      </c>
      <c r="F22" s="150">
        <v>5416</v>
      </c>
      <c r="G22" s="153">
        <f t="shared" si="2"/>
        <v>35.01875080822449</v>
      </c>
    </row>
    <row r="23" spans="1:7" ht="12.75">
      <c r="A23" s="149" t="s">
        <v>428</v>
      </c>
      <c r="B23" s="150">
        <v>502</v>
      </c>
      <c r="C23" s="151">
        <f t="shared" si="1"/>
        <v>3.2458295616190354</v>
      </c>
      <c r="D23" s="152"/>
      <c r="E23" s="152" t="s">
        <v>429</v>
      </c>
      <c r="F23" s="150">
        <v>3833</v>
      </c>
      <c r="G23" s="153">
        <f t="shared" si="2"/>
        <v>24.783395836027417</v>
      </c>
    </row>
    <row r="24" spans="1:7" ht="12.75">
      <c r="A24" s="149" t="s">
        <v>430</v>
      </c>
      <c r="B24" s="150">
        <v>110</v>
      </c>
      <c r="C24" s="151">
        <f t="shared" si="1"/>
        <v>0.7112375533428165</v>
      </c>
      <c r="D24" s="152"/>
      <c r="E24" s="152" t="s">
        <v>431</v>
      </c>
      <c r="F24" s="150">
        <v>828</v>
      </c>
      <c r="G24" s="153">
        <f t="shared" si="2"/>
        <v>5.353679037889564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376</v>
      </c>
      <c r="G25" s="153">
        <f t="shared" si="2"/>
        <v>2.4311392732445363</v>
      </c>
    </row>
    <row r="26" spans="1:7" ht="12.75">
      <c r="A26" s="149" t="s">
        <v>433</v>
      </c>
      <c r="B26" s="145">
        <v>36.4</v>
      </c>
      <c r="C26" s="155" t="s">
        <v>261</v>
      </c>
      <c r="D26" s="152"/>
      <c r="E26" s="156" t="s">
        <v>434</v>
      </c>
      <c r="F26" s="157">
        <v>568</v>
      </c>
      <c r="G26" s="153">
        <f t="shared" si="2"/>
        <v>3.672572093624725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309</v>
      </c>
      <c r="G27" s="153">
        <f t="shared" si="2"/>
        <v>1.9979309452993663</v>
      </c>
    </row>
    <row r="28" spans="1:7" ht="12.75">
      <c r="A28" s="149" t="s">
        <v>262</v>
      </c>
      <c r="B28" s="150">
        <v>11185</v>
      </c>
      <c r="C28" s="151">
        <f aca="true" t="shared" si="3" ref="C28:C35">B28*100/B$7</f>
        <v>72.31992758308547</v>
      </c>
      <c r="D28" s="152"/>
      <c r="E28" s="152" t="s">
        <v>436</v>
      </c>
      <c r="F28" s="150">
        <v>90</v>
      </c>
      <c r="G28" s="153">
        <f t="shared" si="2"/>
        <v>0.5819216345532136</v>
      </c>
    </row>
    <row r="29" spans="1:7" ht="12.75">
      <c r="A29" s="149" t="s">
        <v>0</v>
      </c>
      <c r="B29" s="150">
        <v>5528</v>
      </c>
      <c r="C29" s="151">
        <f t="shared" si="3"/>
        <v>35.74291995344627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5657</v>
      </c>
      <c r="C30" s="151">
        <f t="shared" si="3"/>
        <v>36.57700762963921</v>
      </c>
      <c r="D30" s="152"/>
      <c r="E30" s="152" t="s">
        <v>3</v>
      </c>
      <c r="F30" s="150">
        <v>90</v>
      </c>
      <c r="G30" s="153">
        <f t="shared" si="2"/>
        <v>0.5819216345532136</v>
      </c>
    </row>
    <row r="31" spans="1:7" ht="12.75">
      <c r="A31" s="149" t="s">
        <v>4</v>
      </c>
      <c r="B31" s="150">
        <v>10543</v>
      </c>
      <c r="C31" s="151">
        <f t="shared" si="3"/>
        <v>68.16888658993922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1815</v>
      </c>
      <c r="C32" s="151">
        <f t="shared" si="3"/>
        <v>11.735419630156473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1480</v>
      </c>
      <c r="C33" s="151">
        <f t="shared" si="3"/>
        <v>9.569377990430622</v>
      </c>
      <c r="D33" s="152"/>
      <c r="E33" s="143" t="s">
        <v>8</v>
      </c>
      <c r="F33" s="141">
        <v>5225</v>
      </c>
      <c r="G33" s="148">
        <v>100</v>
      </c>
    </row>
    <row r="34" spans="1:7" ht="12.75">
      <c r="A34" s="149" t="s">
        <v>0</v>
      </c>
      <c r="B34" s="150">
        <v>667</v>
      </c>
      <c r="C34" s="151">
        <f t="shared" si="3"/>
        <v>4.31268589163326</v>
      </c>
      <c r="D34" s="152"/>
      <c r="E34" s="152" t="s">
        <v>9</v>
      </c>
      <c r="F34" s="150">
        <v>4190</v>
      </c>
      <c r="G34" s="153">
        <f aca="true" t="shared" si="4" ref="G34:G42">F34*100/F$33</f>
        <v>80.19138755980862</v>
      </c>
    </row>
    <row r="35" spans="1:7" ht="12.75">
      <c r="A35" s="149" t="s">
        <v>2</v>
      </c>
      <c r="B35" s="150">
        <v>813</v>
      </c>
      <c r="C35" s="151">
        <f t="shared" si="3"/>
        <v>5.2566920987973615</v>
      </c>
      <c r="D35" s="152"/>
      <c r="E35" s="152" t="s">
        <v>10</v>
      </c>
      <c r="F35" s="150">
        <v>2112</v>
      </c>
      <c r="G35" s="153">
        <f t="shared" si="4"/>
        <v>40.421052631578945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3339</v>
      </c>
      <c r="G36" s="153">
        <f t="shared" si="4"/>
        <v>63.90430622009569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1679</v>
      </c>
      <c r="G37" s="153">
        <f t="shared" si="4"/>
        <v>32.133971291866025</v>
      </c>
    </row>
    <row r="38" spans="1:7" ht="12.75">
      <c r="A38" s="162" t="s">
        <v>13</v>
      </c>
      <c r="B38" s="150">
        <v>15290</v>
      </c>
      <c r="C38" s="151">
        <f aca="true" t="shared" si="5" ref="C38:C56">B38*100/B$7</f>
        <v>98.8620199146515</v>
      </c>
      <c r="D38" s="152"/>
      <c r="E38" s="152" t="s">
        <v>14</v>
      </c>
      <c r="F38" s="150">
        <v>585</v>
      </c>
      <c r="G38" s="153">
        <f t="shared" si="4"/>
        <v>11.196172248803828</v>
      </c>
    </row>
    <row r="39" spans="1:7" ht="12.75">
      <c r="A39" s="149" t="s">
        <v>15</v>
      </c>
      <c r="B39" s="150">
        <v>13954</v>
      </c>
      <c r="C39" s="151">
        <f t="shared" si="5"/>
        <v>90.22371653950601</v>
      </c>
      <c r="D39" s="152"/>
      <c r="E39" s="152" t="s">
        <v>10</v>
      </c>
      <c r="F39" s="150">
        <v>287</v>
      </c>
      <c r="G39" s="153">
        <f t="shared" si="4"/>
        <v>5.492822966507177</v>
      </c>
    </row>
    <row r="40" spans="1:7" ht="12.75">
      <c r="A40" s="149" t="s">
        <v>16</v>
      </c>
      <c r="B40" s="150">
        <v>1030</v>
      </c>
      <c r="C40" s="151">
        <f t="shared" si="5"/>
        <v>6.659769817664555</v>
      </c>
      <c r="D40" s="152"/>
      <c r="E40" s="152" t="s">
        <v>17</v>
      </c>
      <c r="F40" s="150">
        <v>1035</v>
      </c>
      <c r="G40" s="153">
        <f t="shared" si="4"/>
        <v>19.80861244019139</v>
      </c>
    </row>
    <row r="41" spans="1:7" ht="12.75">
      <c r="A41" s="149" t="s">
        <v>18</v>
      </c>
      <c r="B41" s="150">
        <v>48</v>
      </c>
      <c r="C41" s="151">
        <f t="shared" si="5"/>
        <v>0.3103582050950472</v>
      </c>
      <c r="D41" s="152"/>
      <c r="E41" s="152" t="s">
        <v>19</v>
      </c>
      <c r="F41" s="150">
        <v>831</v>
      </c>
      <c r="G41" s="153">
        <f t="shared" si="4"/>
        <v>15.904306220095695</v>
      </c>
    </row>
    <row r="42" spans="1:7" ht="12.75">
      <c r="A42" s="149" t="s">
        <v>20</v>
      </c>
      <c r="B42" s="150">
        <v>63</v>
      </c>
      <c r="C42" s="151">
        <f t="shared" si="5"/>
        <v>0.40734514418724943</v>
      </c>
      <c r="D42" s="152"/>
      <c r="E42" s="152" t="s">
        <v>21</v>
      </c>
      <c r="F42" s="150">
        <v>282</v>
      </c>
      <c r="G42" s="153">
        <f t="shared" si="4"/>
        <v>5.3971291866028706</v>
      </c>
    </row>
    <row r="43" spans="1:7" ht="12.75">
      <c r="A43" s="149" t="s">
        <v>22</v>
      </c>
      <c r="B43" s="150">
        <v>7</v>
      </c>
      <c r="C43" s="151">
        <f t="shared" si="5"/>
        <v>0.04526057157636105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</v>
      </c>
      <c r="C44" s="151">
        <f t="shared" si="5"/>
        <v>0.03232897969740075</v>
      </c>
      <c r="D44" s="152"/>
      <c r="E44" s="152" t="s">
        <v>24</v>
      </c>
      <c r="F44" s="159">
        <v>2333</v>
      </c>
      <c r="G44" s="163">
        <f>F44*100/F33</f>
        <v>44.65071770334928</v>
      </c>
    </row>
    <row r="45" spans="1:7" ht="12.75">
      <c r="A45" s="149" t="s">
        <v>25</v>
      </c>
      <c r="B45" s="150">
        <v>8</v>
      </c>
      <c r="C45" s="151">
        <f t="shared" si="5"/>
        <v>0.0517263675158412</v>
      </c>
      <c r="D45" s="152"/>
      <c r="E45" s="152" t="s">
        <v>26</v>
      </c>
      <c r="F45" s="159">
        <v>1085</v>
      </c>
      <c r="G45" s="163">
        <f>F45*100/F33</f>
        <v>20.76555023923445</v>
      </c>
    </row>
    <row r="46" spans="1:7" ht="12.75">
      <c r="A46" s="149" t="s">
        <v>27</v>
      </c>
      <c r="B46" s="150">
        <v>1</v>
      </c>
      <c r="C46" s="151">
        <f t="shared" si="5"/>
        <v>0.00646579593948015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23</v>
      </c>
      <c r="C47" s="151">
        <f t="shared" si="5"/>
        <v>0.14871330660804344</v>
      </c>
      <c r="D47" s="152"/>
      <c r="E47" s="152" t="s">
        <v>29</v>
      </c>
      <c r="F47" s="164">
        <v>2.94</v>
      </c>
      <c r="G47" s="165" t="s">
        <v>261</v>
      </c>
    </row>
    <row r="48" spans="1:7" ht="12.75">
      <c r="A48" s="149" t="s">
        <v>30</v>
      </c>
      <c r="B48" s="150">
        <v>10</v>
      </c>
      <c r="C48" s="151">
        <f t="shared" si="5"/>
        <v>0.0646579593948015</v>
      </c>
      <c r="D48" s="152"/>
      <c r="E48" s="152" t="s">
        <v>31</v>
      </c>
      <c r="F48" s="145">
        <v>3.29</v>
      </c>
      <c r="G48" s="165" t="s">
        <v>261</v>
      </c>
    </row>
    <row r="49" spans="1:7" ht="14.25">
      <c r="A49" s="149" t="s">
        <v>32</v>
      </c>
      <c r="B49" s="150">
        <v>9</v>
      </c>
      <c r="C49" s="151">
        <f t="shared" si="5"/>
        <v>0.05819216345532135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0.0129315918789603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5461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5225</v>
      </c>
      <c r="G52" s="153">
        <f>F52*100/F$51</f>
        <v>95.67844717084783</v>
      </c>
    </row>
    <row r="53" spans="1:7" ht="12.75">
      <c r="A53" s="149" t="s">
        <v>39</v>
      </c>
      <c r="B53" s="150">
        <v>2</v>
      </c>
      <c r="C53" s="151">
        <f t="shared" si="5"/>
        <v>0.0129315918789603</v>
      </c>
      <c r="D53" s="152"/>
      <c r="E53" s="152" t="s">
        <v>40</v>
      </c>
      <c r="F53" s="150">
        <v>236</v>
      </c>
      <c r="G53" s="153">
        <f>F53*100/F$51</f>
        <v>4.32155282915217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35</v>
      </c>
      <c r="G54" s="153">
        <f>F54*100/F$51</f>
        <v>0.6409082585607032</v>
      </c>
    </row>
    <row r="55" spans="1:7" ht="12.75">
      <c r="A55" s="149" t="s">
        <v>43</v>
      </c>
      <c r="B55" s="150">
        <v>193</v>
      </c>
      <c r="C55" s="151">
        <f t="shared" si="5"/>
        <v>1.247898616319669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176</v>
      </c>
      <c r="C56" s="151">
        <f t="shared" si="5"/>
        <v>1.1379800853485065</v>
      </c>
      <c r="D56" s="152"/>
      <c r="E56" s="152" t="s">
        <v>45</v>
      </c>
      <c r="F56" s="166">
        <v>1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3.4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14114</v>
      </c>
      <c r="C60" s="167">
        <f>B60*100/B7</f>
        <v>91.25824388982284</v>
      </c>
      <c r="D60" s="152"/>
      <c r="E60" s="143" t="s">
        <v>51</v>
      </c>
      <c r="F60" s="141">
        <v>5225</v>
      </c>
      <c r="G60" s="148">
        <v>100</v>
      </c>
    </row>
    <row r="61" spans="1:7" ht="12.75">
      <c r="A61" s="149" t="s">
        <v>52</v>
      </c>
      <c r="B61" s="159">
        <v>1112</v>
      </c>
      <c r="C61" s="167">
        <f>B61*100/B7</f>
        <v>7.189965084701927</v>
      </c>
      <c r="D61" s="152"/>
      <c r="E61" s="152" t="s">
        <v>53</v>
      </c>
      <c r="F61" s="150">
        <v>4634</v>
      </c>
      <c r="G61" s="153">
        <f>F61*100/F$60</f>
        <v>88.68899521531101</v>
      </c>
    </row>
    <row r="62" spans="1:7" ht="12.75">
      <c r="A62" s="149" t="s">
        <v>54</v>
      </c>
      <c r="B62" s="159">
        <v>115</v>
      </c>
      <c r="C62" s="167">
        <f>B62*100/B7</f>
        <v>0.7435665330402172</v>
      </c>
      <c r="D62" s="152"/>
      <c r="E62" s="152" t="s">
        <v>55</v>
      </c>
      <c r="F62" s="150">
        <v>591</v>
      </c>
      <c r="G62" s="153">
        <f>F62*100/F$60</f>
        <v>11.311004784688995</v>
      </c>
    </row>
    <row r="63" spans="1:7" ht="12.75">
      <c r="A63" s="149" t="s">
        <v>56</v>
      </c>
      <c r="B63" s="159">
        <v>84</v>
      </c>
      <c r="C63" s="167">
        <f>B63*100/B7</f>
        <v>0.5431268589163326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3</v>
      </c>
      <c r="C64" s="167">
        <f>B64*100/B7</f>
        <v>0.01939738781844045</v>
      </c>
      <c r="D64" s="152"/>
      <c r="E64" s="152" t="s">
        <v>58</v>
      </c>
      <c r="F64" s="145">
        <v>2.97</v>
      </c>
      <c r="G64" s="165" t="s">
        <v>261</v>
      </c>
    </row>
    <row r="65" spans="1:7" ht="13.5" thickBot="1">
      <c r="A65" s="170" t="s">
        <v>59</v>
      </c>
      <c r="B65" s="171">
        <v>239</v>
      </c>
      <c r="C65" s="172">
        <f>B65*100/B7</f>
        <v>1.5453252295357558</v>
      </c>
      <c r="D65" s="173"/>
      <c r="E65" s="173" t="s">
        <v>60</v>
      </c>
      <c r="F65" s="174">
        <v>2.72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15466</v>
      </c>
      <c r="G9" s="33">
        <f>(F9/$F$9)*100</f>
        <v>100</v>
      </c>
    </row>
    <row r="10" spans="1:7" ht="12.75">
      <c r="A10" s="29" t="s">
        <v>269</v>
      </c>
      <c r="B10" s="93">
        <v>4434</v>
      </c>
      <c r="C10" s="33">
        <f aca="true" t="shared" si="0" ref="C10:C15">(B10/$B$10)*100</f>
        <v>100</v>
      </c>
      <c r="E10" s="34" t="s">
        <v>270</v>
      </c>
      <c r="F10" s="97">
        <v>15111</v>
      </c>
      <c r="G10" s="84">
        <f aca="true" t="shared" si="1" ref="G10:G16">(F10/$F$9)*100</f>
        <v>97.70464244148455</v>
      </c>
    </row>
    <row r="11" spans="1:8" ht="12.75">
      <c r="A11" s="36" t="s">
        <v>271</v>
      </c>
      <c r="B11" s="98">
        <v>196</v>
      </c>
      <c r="C11" s="35">
        <f t="shared" si="0"/>
        <v>4.4203879115922415</v>
      </c>
      <c r="E11" s="34" t="s">
        <v>272</v>
      </c>
      <c r="F11" s="97">
        <v>14896</v>
      </c>
      <c r="G11" s="84">
        <f t="shared" si="1"/>
        <v>96.31449631449631</v>
      </c>
      <c r="H11" s="15" t="s">
        <v>250</v>
      </c>
    </row>
    <row r="12" spans="1:8" ht="12.75">
      <c r="A12" s="36" t="s">
        <v>273</v>
      </c>
      <c r="B12" s="98">
        <v>214</v>
      </c>
      <c r="C12" s="35">
        <f t="shared" si="0"/>
        <v>4.826341903473162</v>
      </c>
      <c r="E12" s="34" t="s">
        <v>274</v>
      </c>
      <c r="F12" s="97">
        <v>10307</v>
      </c>
      <c r="G12" s="84">
        <f t="shared" si="1"/>
        <v>66.6429587482219</v>
      </c>
      <c r="H12" s="15" t="s">
        <v>250</v>
      </c>
    </row>
    <row r="13" spans="1:7" ht="12.75">
      <c r="A13" s="36" t="s">
        <v>275</v>
      </c>
      <c r="B13" s="98">
        <v>1964</v>
      </c>
      <c r="C13" s="35">
        <f t="shared" si="0"/>
        <v>44.29409111411818</v>
      </c>
      <c r="E13" s="34" t="s">
        <v>276</v>
      </c>
      <c r="F13" s="97">
        <v>4589</v>
      </c>
      <c r="G13" s="84">
        <f t="shared" si="1"/>
        <v>29.67153756627441</v>
      </c>
    </row>
    <row r="14" spans="1:7" ht="12.75">
      <c r="A14" s="36" t="s">
        <v>277</v>
      </c>
      <c r="B14" s="98">
        <v>1210</v>
      </c>
      <c r="C14" s="35">
        <f t="shared" si="0"/>
        <v>27.28912945421741</v>
      </c>
      <c r="E14" s="34" t="s">
        <v>166</v>
      </c>
      <c r="F14" s="97">
        <v>215</v>
      </c>
      <c r="G14" s="84">
        <f t="shared" si="1"/>
        <v>1.3901461269882323</v>
      </c>
    </row>
    <row r="15" spans="1:7" ht="12.75">
      <c r="A15" s="36" t="s">
        <v>324</v>
      </c>
      <c r="B15" s="97">
        <v>850</v>
      </c>
      <c r="C15" s="35">
        <f t="shared" si="0"/>
        <v>19.17004961659901</v>
      </c>
      <c r="E15" s="34" t="s">
        <v>278</v>
      </c>
      <c r="F15" s="97">
        <v>355</v>
      </c>
      <c r="G15" s="84">
        <f t="shared" si="1"/>
        <v>2.295357558515453</v>
      </c>
    </row>
    <row r="16" spans="1:7" ht="12.75">
      <c r="A16" s="36"/>
      <c r="B16" s="93" t="s">
        <v>250</v>
      </c>
      <c r="C16" s="10"/>
      <c r="E16" s="34" t="s">
        <v>279</v>
      </c>
      <c r="F16" s="98">
        <v>28</v>
      </c>
      <c r="G16" s="84">
        <f t="shared" si="1"/>
        <v>0.1810422863054442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212</v>
      </c>
      <c r="G17" s="84">
        <f>(F17/$F$9)*100</f>
        <v>1.370748739169792</v>
      </c>
    </row>
    <row r="18" spans="1:7" ht="12.75">
      <c r="A18" s="29" t="s">
        <v>282</v>
      </c>
      <c r="B18" s="93">
        <v>9811</v>
      </c>
      <c r="C18" s="33">
        <f>(B18/$B$18)*100</f>
        <v>100</v>
      </c>
      <c r="E18" s="34" t="s">
        <v>283</v>
      </c>
      <c r="F18" s="97">
        <v>143</v>
      </c>
      <c r="G18" s="84">
        <f>(F18/$F$9)*100</f>
        <v>0.9246088193456615</v>
      </c>
    </row>
    <row r="19" spans="1:7" ht="12.75">
      <c r="A19" s="36" t="s">
        <v>284</v>
      </c>
      <c r="B19" s="97">
        <v>473</v>
      </c>
      <c r="C19" s="84">
        <f aca="true" t="shared" si="2" ref="C19:C25">(B19/$B$18)*100</f>
        <v>4.821119151972276</v>
      </c>
      <c r="E19" s="34"/>
      <c r="F19" s="97" t="s">
        <v>250</v>
      </c>
      <c r="G19" s="84"/>
    </row>
    <row r="20" spans="1:7" ht="12.75">
      <c r="A20" s="36" t="s">
        <v>285</v>
      </c>
      <c r="B20" s="97">
        <v>1311</v>
      </c>
      <c r="C20" s="84">
        <f t="shared" si="2"/>
        <v>13.36255223728468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4265</v>
      </c>
      <c r="C21" s="84">
        <f t="shared" si="2"/>
        <v>43.47161349505657</v>
      </c>
      <c r="E21" s="38" t="s">
        <v>167</v>
      </c>
      <c r="F21" s="80">
        <v>355</v>
      </c>
      <c r="G21" s="33">
        <f>(F21/$F$21)*100</f>
        <v>100</v>
      </c>
    </row>
    <row r="22" spans="1:7" ht="12.75">
      <c r="A22" s="36" t="s">
        <v>302</v>
      </c>
      <c r="B22" s="97">
        <v>1766</v>
      </c>
      <c r="C22" s="84">
        <f t="shared" si="2"/>
        <v>18.000203852818263</v>
      </c>
      <c r="E22" s="34" t="s">
        <v>303</v>
      </c>
      <c r="F22" s="97">
        <v>182</v>
      </c>
      <c r="G22" s="84">
        <f aca="true" t="shared" si="3" ref="G22:G27">(F22/$F$21)*100</f>
        <v>51.267605633802816</v>
      </c>
    </row>
    <row r="23" spans="1:7" ht="12.75">
      <c r="A23" s="36" t="s">
        <v>304</v>
      </c>
      <c r="B23" s="97">
        <v>531</v>
      </c>
      <c r="C23" s="84">
        <f t="shared" si="2"/>
        <v>5.412292324941392</v>
      </c>
      <c r="E23" s="34" t="s">
        <v>305</v>
      </c>
      <c r="F23" s="97">
        <v>46</v>
      </c>
      <c r="G23" s="84">
        <f t="shared" si="3"/>
        <v>12.957746478873238</v>
      </c>
    </row>
    <row r="24" spans="1:7" ht="12.75">
      <c r="A24" s="36" t="s">
        <v>306</v>
      </c>
      <c r="B24" s="97">
        <v>1129</v>
      </c>
      <c r="C24" s="84">
        <f t="shared" si="2"/>
        <v>11.507491591071247</v>
      </c>
      <c r="E24" s="34" t="s">
        <v>307</v>
      </c>
      <c r="F24" s="97">
        <v>33</v>
      </c>
      <c r="G24" s="84">
        <f t="shared" si="3"/>
        <v>9.295774647887324</v>
      </c>
    </row>
    <row r="25" spans="1:7" ht="12.75">
      <c r="A25" s="36" t="s">
        <v>308</v>
      </c>
      <c r="B25" s="97">
        <v>336</v>
      </c>
      <c r="C25" s="84">
        <f t="shared" si="2"/>
        <v>3.4247273468555703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66</v>
      </c>
      <c r="G26" s="84">
        <f t="shared" si="3"/>
        <v>18.591549295774648</v>
      </c>
    </row>
    <row r="27" spans="1:7" ht="12.75">
      <c r="A27" s="36" t="s">
        <v>311</v>
      </c>
      <c r="B27" s="108">
        <v>81.8</v>
      </c>
      <c r="C27" s="37" t="s">
        <v>261</v>
      </c>
      <c r="E27" s="34" t="s">
        <v>312</v>
      </c>
      <c r="F27" s="97">
        <v>28</v>
      </c>
      <c r="G27" s="84">
        <f t="shared" si="3"/>
        <v>7.887323943661972</v>
      </c>
    </row>
    <row r="28" spans="1:7" ht="12.75">
      <c r="A28" s="36" t="s">
        <v>313</v>
      </c>
      <c r="B28" s="108">
        <v>14.9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14505</v>
      </c>
      <c r="G30" s="33">
        <f>(F30/$F$30)*100</f>
        <v>100</v>
      </c>
      <c r="J30" s="39"/>
    </row>
    <row r="31" spans="1:10" ht="12.75">
      <c r="A31" s="95" t="s">
        <v>296</v>
      </c>
      <c r="B31" s="93">
        <v>12103</v>
      </c>
      <c r="C31" s="33">
        <f>(B31/$B$31)*100</f>
        <v>100</v>
      </c>
      <c r="E31" s="34" t="s">
        <v>317</v>
      </c>
      <c r="F31" s="97">
        <v>13735</v>
      </c>
      <c r="G31" s="101">
        <f>(F31/$F$30)*100</f>
        <v>94.69148569458807</v>
      </c>
      <c r="J31" s="39"/>
    </row>
    <row r="32" spans="1:10" ht="12.75">
      <c r="A32" s="36" t="s">
        <v>318</v>
      </c>
      <c r="B32" s="97">
        <v>3384</v>
      </c>
      <c r="C32" s="10">
        <f>(B32/$B$31)*100</f>
        <v>27.96000991489713</v>
      </c>
      <c r="E32" s="34" t="s">
        <v>319</v>
      </c>
      <c r="F32" s="97">
        <v>770</v>
      </c>
      <c r="G32" s="101">
        <f aca="true" t="shared" si="4" ref="G32:G39">(F32/$F$30)*100</f>
        <v>5.308514305411927</v>
      </c>
      <c r="J32" s="39"/>
    </row>
    <row r="33" spans="1:10" ht="12.75">
      <c r="A33" s="36" t="s">
        <v>320</v>
      </c>
      <c r="B33" s="97">
        <v>6885</v>
      </c>
      <c r="C33" s="10">
        <f aca="true" t="shared" si="5" ref="C33:C38">(B33/$B$31)*100</f>
        <v>56.88672230025613</v>
      </c>
      <c r="E33" s="34" t="s">
        <v>321</v>
      </c>
      <c r="F33" s="97">
        <v>267</v>
      </c>
      <c r="G33" s="101">
        <f t="shared" si="4"/>
        <v>1.8407445708376422</v>
      </c>
      <c r="J33" s="39"/>
    </row>
    <row r="34" spans="1:7" ht="12.75">
      <c r="A34" s="36" t="s">
        <v>322</v>
      </c>
      <c r="B34" s="97">
        <v>263</v>
      </c>
      <c r="C34" s="10">
        <f t="shared" si="5"/>
        <v>2.173014954969842</v>
      </c>
      <c r="E34" s="34" t="s">
        <v>323</v>
      </c>
      <c r="F34" s="97">
        <v>396</v>
      </c>
      <c r="G34" s="101">
        <f t="shared" si="4"/>
        <v>2.7300930713547054</v>
      </c>
    </row>
    <row r="35" spans="1:7" ht="12.75">
      <c r="A35" s="36" t="s">
        <v>325</v>
      </c>
      <c r="B35" s="97">
        <v>691</v>
      </c>
      <c r="C35" s="10">
        <f t="shared" si="5"/>
        <v>5.709328265719243</v>
      </c>
      <c r="E35" s="34" t="s">
        <v>321</v>
      </c>
      <c r="F35" s="97">
        <v>141</v>
      </c>
      <c r="G35" s="101">
        <f t="shared" si="4"/>
        <v>0.9720785935884179</v>
      </c>
    </row>
    <row r="36" spans="1:7" ht="12.75">
      <c r="A36" s="36" t="s">
        <v>297</v>
      </c>
      <c r="B36" s="97">
        <v>548</v>
      </c>
      <c r="C36" s="10">
        <f t="shared" si="5"/>
        <v>4.527803024043626</v>
      </c>
      <c r="E36" s="34" t="s">
        <v>327</v>
      </c>
      <c r="F36" s="97">
        <v>326</v>
      </c>
      <c r="G36" s="101">
        <f t="shared" si="4"/>
        <v>2.247500861771803</v>
      </c>
    </row>
    <row r="37" spans="1:7" ht="12.75">
      <c r="A37" s="36" t="s">
        <v>326</v>
      </c>
      <c r="B37" s="97">
        <v>880</v>
      </c>
      <c r="C37" s="10">
        <f t="shared" si="5"/>
        <v>7.270924564157647</v>
      </c>
      <c r="E37" s="34" t="s">
        <v>321</v>
      </c>
      <c r="F37" s="97">
        <v>113</v>
      </c>
      <c r="G37" s="101">
        <f t="shared" si="4"/>
        <v>0.7790417097552569</v>
      </c>
    </row>
    <row r="38" spans="1:7" ht="12.75">
      <c r="A38" s="36" t="s">
        <v>297</v>
      </c>
      <c r="B38" s="97">
        <v>466</v>
      </c>
      <c r="C38" s="10">
        <f t="shared" si="5"/>
        <v>3.850285053292572</v>
      </c>
      <c r="E38" s="34" t="s">
        <v>259</v>
      </c>
      <c r="F38" s="97">
        <v>12</v>
      </c>
      <c r="G38" s="101">
        <f t="shared" si="4"/>
        <v>0.0827300930713547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424</v>
      </c>
      <c r="C42" s="33">
        <f>(B42/$B$42)*100</f>
        <v>100</v>
      </c>
      <c r="E42" s="31" t="s">
        <v>268</v>
      </c>
      <c r="F42" s="80">
        <v>15466</v>
      </c>
      <c r="G42" s="99">
        <f>(F42/$F$42)*100</f>
        <v>100</v>
      </c>
      <c r="I42" s="39"/>
    </row>
    <row r="43" spans="1:7" ht="12.75">
      <c r="A43" s="36" t="s">
        <v>301</v>
      </c>
      <c r="B43" s="98">
        <v>161</v>
      </c>
      <c r="C43" s="102">
        <f>(B43/$B$42)*100</f>
        <v>37.971698113207545</v>
      </c>
      <c r="E43" s="60" t="s">
        <v>168</v>
      </c>
      <c r="F43" s="106">
        <v>18839</v>
      </c>
      <c r="G43" s="107">
        <f aca="true" t="shared" si="6" ref="G43:G71">(F43/$F$42)*100</f>
        <v>121.80912970386655</v>
      </c>
    </row>
    <row r="44" spans="1:7" ht="12.75">
      <c r="A44" s="36"/>
      <c r="B44" s="93" t="s">
        <v>250</v>
      </c>
      <c r="C44" s="10"/>
      <c r="E44" s="1" t="s">
        <v>329</v>
      </c>
      <c r="F44" s="97">
        <v>8</v>
      </c>
      <c r="G44" s="101">
        <f t="shared" si="6"/>
        <v>0.051726367515841205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117</v>
      </c>
      <c r="G45" s="101">
        <f t="shared" si="6"/>
        <v>0.7564981249191776</v>
      </c>
    </row>
    <row r="46" spans="1:7" ht="12.75">
      <c r="A46" s="29" t="s">
        <v>331</v>
      </c>
      <c r="B46" s="93">
        <v>11248</v>
      </c>
      <c r="C46" s="33">
        <f>(B46/$B$46)*100</f>
        <v>100</v>
      </c>
      <c r="E46" s="1" t="s">
        <v>332</v>
      </c>
      <c r="F46" s="97">
        <v>56</v>
      </c>
      <c r="G46" s="101">
        <f t="shared" si="6"/>
        <v>0.3620845726108884</v>
      </c>
    </row>
    <row r="47" spans="1:7" ht="12.75">
      <c r="A47" s="36" t="s">
        <v>333</v>
      </c>
      <c r="B47" s="97">
        <v>1492</v>
      </c>
      <c r="C47" s="10">
        <f>(B47/$B$46)*100</f>
        <v>13.264580369843529</v>
      </c>
      <c r="E47" s="1" t="s">
        <v>334</v>
      </c>
      <c r="F47" s="97">
        <v>173</v>
      </c>
      <c r="G47" s="101">
        <f t="shared" si="6"/>
        <v>1.118582697530066</v>
      </c>
    </row>
    <row r="48" spans="1:7" ht="12.75">
      <c r="A48" s="36"/>
      <c r="B48" s="93" t="s">
        <v>250</v>
      </c>
      <c r="C48" s="10"/>
      <c r="E48" s="1" t="s">
        <v>335</v>
      </c>
      <c r="F48" s="97">
        <v>1819</v>
      </c>
      <c r="G48" s="101">
        <f t="shared" si="6"/>
        <v>11.761282813914393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396</v>
      </c>
      <c r="G49" s="101">
        <f t="shared" si="6"/>
        <v>2.5604551920341394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125</v>
      </c>
      <c r="G50" s="101">
        <f t="shared" si="6"/>
        <v>0.8082244924350187</v>
      </c>
    </row>
    <row r="51" spans="1:7" ht="12.75">
      <c r="A51" s="5" t="s">
        <v>338</v>
      </c>
      <c r="B51" s="93">
        <v>3985</v>
      </c>
      <c r="C51" s="33">
        <f>(B51/$B$51)*100</f>
        <v>100</v>
      </c>
      <c r="E51" s="1" t="s">
        <v>339</v>
      </c>
      <c r="F51" s="97">
        <v>3684</v>
      </c>
      <c r="G51" s="101">
        <f t="shared" si="6"/>
        <v>23.819992241044872</v>
      </c>
    </row>
    <row r="52" spans="1:7" ht="12.75">
      <c r="A52" s="4" t="s">
        <v>340</v>
      </c>
      <c r="B52" s="98">
        <v>208</v>
      </c>
      <c r="C52" s="10">
        <f>(B52/$B$51)*100</f>
        <v>5.219573400250941</v>
      </c>
      <c r="E52" s="1" t="s">
        <v>341</v>
      </c>
      <c r="F52" s="97">
        <v>25</v>
      </c>
      <c r="G52" s="101">
        <f t="shared" si="6"/>
        <v>0.16164489848700375</v>
      </c>
    </row>
    <row r="53" spans="1:7" ht="12.75">
      <c r="A53" s="4"/>
      <c r="B53" s="93" t="s">
        <v>250</v>
      </c>
      <c r="C53" s="10"/>
      <c r="E53" s="1" t="s">
        <v>342</v>
      </c>
      <c r="F53" s="97">
        <v>138</v>
      </c>
      <c r="G53" s="101">
        <f t="shared" si="6"/>
        <v>0.8922798396482606</v>
      </c>
    </row>
    <row r="54" spans="1:7" ht="14.25">
      <c r="A54" s="5" t="s">
        <v>343</v>
      </c>
      <c r="B54" s="93">
        <v>9051</v>
      </c>
      <c r="C54" s="33">
        <f>(B54/$B$54)*100</f>
        <v>100</v>
      </c>
      <c r="E54" s="1" t="s">
        <v>201</v>
      </c>
      <c r="F54" s="97">
        <v>3730</v>
      </c>
      <c r="G54" s="101">
        <f t="shared" si="6"/>
        <v>24.11741885426096</v>
      </c>
    </row>
    <row r="55" spans="1:7" ht="12.75">
      <c r="A55" s="4" t="s">
        <v>340</v>
      </c>
      <c r="B55" s="98">
        <v>1520</v>
      </c>
      <c r="C55" s="10">
        <f>(B55/$B$54)*100</f>
        <v>16.79372445033698</v>
      </c>
      <c r="E55" s="1" t="s">
        <v>344</v>
      </c>
      <c r="F55" s="97">
        <v>3653</v>
      </c>
      <c r="G55" s="101">
        <f t="shared" si="6"/>
        <v>23.619552566920987</v>
      </c>
    </row>
    <row r="56" spans="1:7" ht="12.75">
      <c r="A56" s="4" t="s">
        <v>345</v>
      </c>
      <c r="B56" s="119">
        <v>52.2</v>
      </c>
      <c r="C56" s="37" t="s">
        <v>261</v>
      </c>
      <c r="E56" s="1" t="s">
        <v>346</v>
      </c>
      <c r="F56" s="97">
        <v>67</v>
      </c>
      <c r="G56" s="101">
        <f t="shared" si="6"/>
        <v>0.43320832794517</v>
      </c>
    </row>
    <row r="57" spans="1:7" ht="12.75">
      <c r="A57" s="4" t="s">
        <v>347</v>
      </c>
      <c r="B57" s="98">
        <v>7531</v>
      </c>
      <c r="C57" s="10">
        <f>(B57/$B$54)*100</f>
        <v>83.20627554966302</v>
      </c>
      <c r="E57" s="1" t="s">
        <v>348</v>
      </c>
      <c r="F57" s="97">
        <v>55</v>
      </c>
      <c r="G57" s="101">
        <f t="shared" si="6"/>
        <v>0.35561877667140823</v>
      </c>
    </row>
    <row r="58" spans="1:7" ht="12.75">
      <c r="A58" s="4" t="s">
        <v>345</v>
      </c>
      <c r="B58" s="119">
        <v>78.5</v>
      </c>
      <c r="C58" s="37" t="s">
        <v>261</v>
      </c>
      <c r="E58" s="1" t="s">
        <v>349</v>
      </c>
      <c r="F58" s="97">
        <v>1123</v>
      </c>
      <c r="G58" s="101">
        <f t="shared" si="6"/>
        <v>7.261088840036209</v>
      </c>
    </row>
    <row r="59" spans="1:7" ht="12.75">
      <c r="A59" s="4"/>
      <c r="B59" s="93" t="s">
        <v>250</v>
      </c>
      <c r="C59" s="10"/>
      <c r="E59" s="1" t="s">
        <v>350</v>
      </c>
      <c r="F59" s="97">
        <v>53</v>
      </c>
      <c r="G59" s="101">
        <f t="shared" si="6"/>
        <v>0.342687184792448</v>
      </c>
    </row>
    <row r="60" spans="1:7" ht="12.75">
      <c r="A60" s="5" t="s">
        <v>351</v>
      </c>
      <c r="B60" s="93">
        <v>1469</v>
      </c>
      <c r="C60" s="33">
        <f>(B60/$B$60)*100</f>
        <v>100</v>
      </c>
      <c r="E60" s="1" t="s">
        <v>352</v>
      </c>
      <c r="F60" s="97">
        <v>128</v>
      </c>
      <c r="G60" s="101">
        <f t="shared" si="6"/>
        <v>0.8276218802534593</v>
      </c>
    </row>
    <row r="61" spans="1:7" ht="12.75">
      <c r="A61" s="4" t="s">
        <v>340</v>
      </c>
      <c r="B61" s="97">
        <v>655</v>
      </c>
      <c r="C61" s="10">
        <f>(B61/$B$60)*100</f>
        <v>44.58815520762423</v>
      </c>
      <c r="E61" s="1" t="s">
        <v>353</v>
      </c>
      <c r="F61" s="97">
        <v>136</v>
      </c>
      <c r="G61" s="101">
        <f t="shared" si="6"/>
        <v>0.8793482477693003</v>
      </c>
    </row>
    <row r="62" spans="1:7" ht="12.75">
      <c r="A62" s="4"/>
      <c r="B62" s="93" t="s">
        <v>250</v>
      </c>
      <c r="C62" s="10"/>
      <c r="E62" s="1" t="s">
        <v>354</v>
      </c>
      <c r="F62" s="97">
        <v>248</v>
      </c>
      <c r="G62" s="101">
        <f t="shared" si="6"/>
        <v>1.6035173929910773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</v>
      </c>
      <c r="G63" s="101">
        <f t="shared" si="6"/>
        <v>0.0387947756368809</v>
      </c>
    </row>
    <row r="64" spans="1:7" ht="12.75">
      <c r="A64" s="29" t="s">
        <v>357</v>
      </c>
      <c r="B64" s="93">
        <v>14505</v>
      </c>
      <c r="C64" s="33">
        <f>(B64/$B$64)*100</f>
        <v>100</v>
      </c>
      <c r="E64" s="1" t="s">
        <v>358</v>
      </c>
      <c r="F64" s="97">
        <v>163</v>
      </c>
      <c r="G64" s="101">
        <f t="shared" si="6"/>
        <v>1.0539247381352643</v>
      </c>
    </row>
    <row r="65" spans="1:7" ht="12.75">
      <c r="A65" s="4" t="s">
        <v>256</v>
      </c>
      <c r="B65" s="97">
        <v>11090</v>
      </c>
      <c r="C65" s="10">
        <f>(B65/$B$64)*100</f>
        <v>76.45639434677697</v>
      </c>
      <c r="E65" s="1" t="s">
        <v>359</v>
      </c>
      <c r="F65" s="97">
        <v>188</v>
      </c>
      <c r="G65" s="101">
        <f t="shared" si="6"/>
        <v>1.2155696366222681</v>
      </c>
    </row>
    <row r="66" spans="1:7" ht="12.75">
      <c r="A66" s="4" t="s">
        <v>257</v>
      </c>
      <c r="B66" s="97">
        <v>3376</v>
      </c>
      <c r="C66" s="10">
        <f aca="true" t="shared" si="7" ref="C66:C71">(B66/$B$64)*100</f>
        <v>23.274732850741124</v>
      </c>
      <c r="E66" s="1" t="s">
        <v>360</v>
      </c>
      <c r="F66" s="97">
        <v>117</v>
      </c>
      <c r="G66" s="101">
        <f t="shared" si="6"/>
        <v>0.7564981249191776</v>
      </c>
    </row>
    <row r="67" spans="1:7" ht="12.75">
      <c r="A67" s="4" t="s">
        <v>361</v>
      </c>
      <c r="B67" s="97">
        <v>1587</v>
      </c>
      <c r="C67" s="10">
        <f t="shared" si="7"/>
        <v>10.94105480868666</v>
      </c>
      <c r="E67" s="1" t="s">
        <v>362</v>
      </c>
      <c r="F67" s="97">
        <v>154</v>
      </c>
      <c r="G67" s="101">
        <f t="shared" si="6"/>
        <v>0.995732574679943</v>
      </c>
    </row>
    <row r="68" spans="1:7" ht="12.75">
      <c r="A68" s="4" t="s">
        <v>363</v>
      </c>
      <c r="B68" s="97">
        <v>1789</v>
      </c>
      <c r="C68" s="10">
        <f t="shared" si="7"/>
        <v>12.333678042054464</v>
      </c>
      <c r="E68" s="1" t="s">
        <v>364</v>
      </c>
      <c r="F68" s="97">
        <v>358</v>
      </c>
      <c r="G68" s="101">
        <f t="shared" si="6"/>
        <v>2.3147549463338937</v>
      </c>
    </row>
    <row r="69" spans="1:7" ht="12.75">
      <c r="A69" s="4" t="s">
        <v>365</v>
      </c>
      <c r="B69" s="97">
        <v>1232</v>
      </c>
      <c r="C69" s="10">
        <f t="shared" si="7"/>
        <v>8.493622888659083</v>
      </c>
      <c r="E69" s="1" t="s">
        <v>366</v>
      </c>
      <c r="F69" s="97">
        <v>125</v>
      </c>
      <c r="G69" s="101">
        <f t="shared" si="6"/>
        <v>0.8082244924350187</v>
      </c>
    </row>
    <row r="70" spans="1:7" ht="12.75">
      <c r="A70" s="4" t="s">
        <v>367</v>
      </c>
      <c r="B70" s="97">
        <v>557</v>
      </c>
      <c r="C70" s="10">
        <f t="shared" si="7"/>
        <v>3.840055153395381</v>
      </c>
      <c r="E70" s="1" t="s">
        <v>368</v>
      </c>
      <c r="F70" s="97">
        <v>5</v>
      </c>
      <c r="G70" s="101">
        <f t="shared" si="6"/>
        <v>0.03232897969740075</v>
      </c>
    </row>
    <row r="71" spans="1:7" ht="12.75">
      <c r="A71" s="7" t="s">
        <v>258</v>
      </c>
      <c r="B71" s="103">
        <v>39</v>
      </c>
      <c r="C71" s="40">
        <f t="shared" si="7"/>
        <v>0.2688728024819028</v>
      </c>
      <c r="D71" s="41"/>
      <c r="E71" s="9" t="s">
        <v>369</v>
      </c>
      <c r="F71" s="103">
        <v>1989</v>
      </c>
      <c r="G71" s="104">
        <f t="shared" si="6"/>
        <v>12.860468123626017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11842</v>
      </c>
      <c r="C9" s="81">
        <f>(B9/$B$9)*100</f>
        <v>100</v>
      </c>
      <c r="D9" s="65"/>
      <c r="E9" s="79" t="s">
        <v>381</v>
      </c>
      <c r="F9" s="80">
        <v>5228</v>
      </c>
      <c r="G9" s="81">
        <f>(F9/$F$9)*100</f>
        <v>100</v>
      </c>
    </row>
    <row r="10" spans="1:7" ht="12.75">
      <c r="A10" s="82" t="s">
        <v>382</v>
      </c>
      <c r="B10" s="97">
        <v>7856</v>
      </c>
      <c r="C10" s="105">
        <f>(B10/$B$9)*100</f>
        <v>66.34014524573551</v>
      </c>
      <c r="D10" s="65"/>
      <c r="E10" s="78" t="s">
        <v>383</v>
      </c>
      <c r="F10" s="97">
        <v>224</v>
      </c>
      <c r="G10" s="105">
        <f aca="true" t="shared" si="0" ref="G10:G19">(F10/$F$9)*100</f>
        <v>4.284621270084163</v>
      </c>
    </row>
    <row r="11" spans="1:7" ht="12.75">
      <c r="A11" s="82" t="s">
        <v>384</v>
      </c>
      <c r="B11" s="97">
        <v>7856</v>
      </c>
      <c r="C11" s="105">
        <f aca="true" t="shared" si="1" ref="C11:C16">(B11/$B$9)*100</f>
        <v>66.34014524573551</v>
      </c>
      <c r="D11" s="65"/>
      <c r="E11" s="78" t="s">
        <v>385</v>
      </c>
      <c r="F11" s="97">
        <v>190</v>
      </c>
      <c r="G11" s="105">
        <f t="shared" si="0"/>
        <v>3.6342769701606734</v>
      </c>
    </row>
    <row r="12" spans="1:7" ht="12.75">
      <c r="A12" s="82" t="s">
        <v>386</v>
      </c>
      <c r="B12" s="97">
        <v>7375</v>
      </c>
      <c r="C12" s="105">
        <f>(B12/$B$9)*100</f>
        <v>62.27833136294545</v>
      </c>
      <c r="D12" s="65"/>
      <c r="E12" s="78" t="s">
        <v>387</v>
      </c>
      <c r="F12" s="97">
        <v>506</v>
      </c>
      <c r="G12" s="105">
        <f t="shared" si="0"/>
        <v>9.678653404743688</v>
      </c>
    </row>
    <row r="13" spans="1:7" ht="12.75">
      <c r="A13" s="82" t="s">
        <v>388</v>
      </c>
      <c r="B13" s="97">
        <v>481</v>
      </c>
      <c r="C13" s="105">
        <f>(B13/$B$9)*100</f>
        <v>4.061813882790069</v>
      </c>
      <c r="D13" s="65"/>
      <c r="E13" s="78" t="s">
        <v>389</v>
      </c>
      <c r="F13" s="97">
        <v>567</v>
      </c>
      <c r="G13" s="105">
        <f t="shared" si="0"/>
        <v>10.845447589900536</v>
      </c>
    </row>
    <row r="14" spans="1:7" ht="12.75">
      <c r="A14" s="82" t="s">
        <v>390</v>
      </c>
      <c r="B14" s="109">
        <v>6.1</v>
      </c>
      <c r="C14" s="112" t="s">
        <v>261</v>
      </c>
      <c r="D14" s="65"/>
      <c r="E14" s="78" t="s">
        <v>391</v>
      </c>
      <c r="F14" s="97">
        <v>793</v>
      </c>
      <c r="G14" s="105">
        <f t="shared" si="0"/>
        <v>15.168324407039021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1376</v>
      </c>
      <c r="G15" s="105">
        <f t="shared" si="0"/>
        <v>26.319816373374138</v>
      </c>
    </row>
    <row r="16" spans="1:7" ht="12.75">
      <c r="A16" s="82" t="s">
        <v>67</v>
      </c>
      <c r="B16" s="97">
        <v>3986</v>
      </c>
      <c r="C16" s="105">
        <f t="shared" si="1"/>
        <v>33.65985475426449</v>
      </c>
      <c r="D16" s="65"/>
      <c r="E16" s="78" t="s">
        <v>68</v>
      </c>
      <c r="F16" s="97">
        <v>908</v>
      </c>
      <c r="G16" s="105">
        <f t="shared" si="0"/>
        <v>17.368018362662585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555</v>
      </c>
      <c r="G17" s="105">
        <f t="shared" si="0"/>
        <v>10.615914307574597</v>
      </c>
    </row>
    <row r="18" spans="1:7" ht="12.75">
      <c r="A18" s="77" t="s">
        <v>70</v>
      </c>
      <c r="B18" s="80">
        <v>5996</v>
      </c>
      <c r="C18" s="81">
        <f>(B18/$B$18)*100</f>
        <v>100</v>
      </c>
      <c r="D18" s="65"/>
      <c r="E18" s="78" t="s">
        <v>170</v>
      </c>
      <c r="F18" s="97">
        <v>83</v>
      </c>
      <c r="G18" s="105">
        <f t="shared" si="0"/>
        <v>1.5876052027543992</v>
      </c>
    </row>
    <row r="19" spans="1:9" ht="12.75">
      <c r="A19" s="82" t="s">
        <v>382</v>
      </c>
      <c r="B19" s="97">
        <v>3539</v>
      </c>
      <c r="C19" s="105">
        <f>(B19/$B$18)*100</f>
        <v>59.02268178785858</v>
      </c>
      <c r="D19" s="65"/>
      <c r="E19" s="78" t="s">
        <v>169</v>
      </c>
      <c r="F19" s="98">
        <v>26</v>
      </c>
      <c r="G19" s="105">
        <f t="shared" si="0"/>
        <v>0.4973221117061974</v>
      </c>
      <c r="I19" s="117"/>
    </row>
    <row r="20" spans="1:7" ht="12.75">
      <c r="A20" s="82" t="s">
        <v>384</v>
      </c>
      <c r="B20" s="97">
        <v>3539</v>
      </c>
      <c r="C20" s="105">
        <f>(B20/$B$18)*100</f>
        <v>59.02268178785858</v>
      </c>
      <c r="D20" s="65"/>
      <c r="E20" s="78" t="s">
        <v>71</v>
      </c>
      <c r="F20" s="97">
        <v>55169</v>
      </c>
      <c r="G20" s="112" t="s">
        <v>261</v>
      </c>
    </row>
    <row r="21" spans="1:7" ht="12.75">
      <c r="A21" s="82" t="s">
        <v>386</v>
      </c>
      <c r="B21" s="97">
        <v>3326</v>
      </c>
      <c r="C21" s="105">
        <f>(B21/$B$18)*100</f>
        <v>55.47031354236157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4451</v>
      </c>
      <c r="G22" s="105">
        <f>(F22/$F$9)*100</f>
        <v>85.13771996939556</v>
      </c>
    </row>
    <row r="23" spans="1:7" ht="12.75">
      <c r="A23" s="77" t="s">
        <v>73</v>
      </c>
      <c r="B23" s="80">
        <v>967</v>
      </c>
      <c r="C23" s="81">
        <f>(B23/$B$23)*100</f>
        <v>100</v>
      </c>
      <c r="D23" s="65"/>
      <c r="E23" s="78" t="s">
        <v>74</v>
      </c>
      <c r="F23" s="97">
        <v>58532</v>
      </c>
      <c r="G23" s="112" t="s">
        <v>261</v>
      </c>
    </row>
    <row r="24" spans="1:7" ht="12.75">
      <c r="A24" s="82" t="s">
        <v>75</v>
      </c>
      <c r="B24" s="97">
        <v>630</v>
      </c>
      <c r="C24" s="105">
        <f>(B24/$B$23)*100</f>
        <v>65.14994829369184</v>
      </c>
      <c r="D24" s="65"/>
      <c r="E24" s="78" t="s">
        <v>76</v>
      </c>
      <c r="F24" s="97">
        <v>1412</v>
      </c>
      <c r="G24" s="105">
        <f>(F24/$F$9)*100</f>
        <v>27.00841622035195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11608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264</v>
      </c>
      <c r="G26" s="105">
        <f>(F26/$F$9)*100</f>
        <v>5.049732211170619</v>
      </c>
    </row>
    <row r="27" spans="1:7" ht="12.75">
      <c r="A27" s="77" t="s">
        <v>85</v>
      </c>
      <c r="B27" s="80">
        <v>7243</v>
      </c>
      <c r="C27" s="81">
        <f>(B27/$B$27)*100</f>
        <v>100</v>
      </c>
      <c r="D27" s="65"/>
      <c r="E27" s="78" t="s">
        <v>78</v>
      </c>
      <c r="F27" s="98">
        <v>6439</v>
      </c>
      <c r="G27" s="112" t="s">
        <v>261</v>
      </c>
    </row>
    <row r="28" spans="1:7" ht="12.75">
      <c r="A28" s="82" t="s">
        <v>86</v>
      </c>
      <c r="B28" s="97">
        <v>5922</v>
      </c>
      <c r="C28" s="105">
        <f aca="true" t="shared" si="2" ref="C28:C33">(B28/$B$27)*100</f>
        <v>81.76170095264393</v>
      </c>
      <c r="D28" s="65"/>
      <c r="E28" s="78" t="s">
        <v>79</v>
      </c>
      <c r="F28" s="97">
        <v>103</v>
      </c>
      <c r="G28" s="105">
        <f>(F28/$F$9)*100</f>
        <v>1.970160673297628</v>
      </c>
    </row>
    <row r="29" spans="1:7" ht="12.75">
      <c r="A29" s="82" t="s">
        <v>87</v>
      </c>
      <c r="B29" s="97">
        <v>811</v>
      </c>
      <c r="C29" s="105">
        <f t="shared" si="2"/>
        <v>11.197017810299599</v>
      </c>
      <c r="D29" s="65"/>
      <c r="E29" s="78" t="s">
        <v>80</v>
      </c>
      <c r="F29" s="97">
        <v>1678</v>
      </c>
      <c r="G29" s="112" t="s">
        <v>261</v>
      </c>
    </row>
    <row r="30" spans="1:7" ht="12.75">
      <c r="A30" s="82" t="s">
        <v>88</v>
      </c>
      <c r="B30" s="97">
        <v>122</v>
      </c>
      <c r="C30" s="105">
        <f t="shared" si="2"/>
        <v>1.6843849233742925</v>
      </c>
      <c r="D30" s="65"/>
      <c r="E30" s="78" t="s">
        <v>81</v>
      </c>
      <c r="F30" s="97">
        <v>954</v>
      </c>
      <c r="G30" s="105">
        <f>(F30/$F$9)*100</f>
        <v>18.247895944912013</v>
      </c>
    </row>
    <row r="31" spans="1:7" ht="12.75">
      <c r="A31" s="82" t="s">
        <v>115</v>
      </c>
      <c r="B31" s="97">
        <v>140</v>
      </c>
      <c r="C31" s="105">
        <f t="shared" si="2"/>
        <v>1.9329007317409914</v>
      </c>
      <c r="D31" s="65"/>
      <c r="E31" s="78" t="s">
        <v>82</v>
      </c>
      <c r="F31" s="97">
        <v>16557</v>
      </c>
      <c r="G31" s="112" t="s">
        <v>261</v>
      </c>
    </row>
    <row r="32" spans="1:7" ht="12.75">
      <c r="A32" s="82" t="s">
        <v>89</v>
      </c>
      <c r="B32" s="97">
        <v>77</v>
      </c>
      <c r="C32" s="105">
        <f t="shared" si="2"/>
        <v>1.0630954024575452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171</v>
      </c>
      <c r="C33" s="105">
        <f t="shared" si="2"/>
        <v>2.360900179483639</v>
      </c>
      <c r="D33" s="65"/>
      <c r="E33" s="79" t="s">
        <v>84</v>
      </c>
      <c r="F33" s="80">
        <v>4191</v>
      </c>
      <c r="G33" s="81">
        <f>(F33/$F$33)*100</f>
        <v>100</v>
      </c>
    </row>
    <row r="34" spans="1:7" ht="12.75">
      <c r="A34" s="82" t="s">
        <v>91</v>
      </c>
      <c r="B34" s="120">
        <v>32</v>
      </c>
      <c r="C34" s="112" t="s">
        <v>261</v>
      </c>
      <c r="D34" s="65"/>
      <c r="E34" s="78" t="s">
        <v>383</v>
      </c>
      <c r="F34" s="97">
        <v>97</v>
      </c>
      <c r="G34" s="105">
        <f aca="true" t="shared" si="3" ref="G34:G43">(F34/$F$33)*100</f>
        <v>2.3144834168456216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104</v>
      </c>
      <c r="G35" s="105">
        <f t="shared" si="3"/>
        <v>2.481507993319017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337</v>
      </c>
      <c r="G36" s="105">
        <f t="shared" si="3"/>
        <v>8.041040324504891</v>
      </c>
    </row>
    <row r="37" spans="1:7" ht="12.75">
      <c r="A37" s="77" t="s">
        <v>94</v>
      </c>
      <c r="B37" s="80">
        <v>7375</v>
      </c>
      <c r="C37" s="81">
        <f>(B37/$B$37)*100</f>
        <v>100</v>
      </c>
      <c r="D37" s="65"/>
      <c r="E37" s="78" t="s">
        <v>389</v>
      </c>
      <c r="F37" s="97">
        <v>414</v>
      </c>
      <c r="G37" s="105">
        <f t="shared" si="3"/>
        <v>9.87831066571224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601</v>
      </c>
      <c r="G38" s="105">
        <f t="shared" si="3"/>
        <v>14.34025292293009</v>
      </c>
    </row>
    <row r="39" spans="1:7" ht="12.75">
      <c r="A39" s="82" t="s">
        <v>97</v>
      </c>
      <c r="B39" s="98">
        <v>1949</v>
      </c>
      <c r="C39" s="105">
        <f>(B39/$B$37)*100</f>
        <v>26.4271186440678</v>
      </c>
      <c r="D39" s="65"/>
      <c r="E39" s="78" t="s">
        <v>393</v>
      </c>
      <c r="F39" s="97">
        <v>1198</v>
      </c>
      <c r="G39" s="105">
        <f t="shared" si="3"/>
        <v>28.585063230732523</v>
      </c>
    </row>
    <row r="40" spans="1:7" ht="12.75">
      <c r="A40" s="82" t="s">
        <v>98</v>
      </c>
      <c r="B40" s="98">
        <v>1105</v>
      </c>
      <c r="C40" s="105">
        <f>(B40/$B$37)*100</f>
        <v>14.983050847457626</v>
      </c>
      <c r="D40" s="65"/>
      <c r="E40" s="78" t="s">
        <v>68</v>
      </c>
      <c r="F40" s="97">
        <v>810</v>
      </c>
      <c r="G40" s="105">
        <f t="shared" si="3"/>
        <v>19.327129563350034</v>
      </c>
    </row>
    <row r="41" spans="1:7" ht="12.75">
      <c r="A41" s="82" t="s">
        <v>100</v>
      </c>
      <c r="B41" s="98">
        <v>1884</v>
      </c>
      <c r="C41" s="105">
        <f>(B41/$B$37)*100</f>
        <v>25.545762711864406</v>
      </c>
      <c r="D41" s="65"/>
      <c r="E41" s="78" t="s">
        <v>69</v>
      </c>
      <c r="F41" s="97">
        <v>529</v>
      </c>
      <c r="G41" s="105">
        <f t="shared" si="3"/>
        <v>12.622285850632306</v>
      </c>
    </row>
    <row r="42" spans="1:7" ht="12.75">
      <c r="A42" s="82" t="s">
        <v>260</v>
      </c>
      <c r="B42" s="98">
        <v>41</v>
      </c>
      <c r="C42" s="105">
        <f>(B42/$B$37)*100</f>
        <v>0.5559322033898305</v>
      </c>
      <c r="D42" s="65"/>
      <c r="E42" s="78" t="s">
        <v>170</v>
      </c>
      <c r="F42" s="97">
        <v>78</v>
      </c>
      <c r="G42" s="105">
        <f t="shared" si="3"/>
        <v>1.8611309949892625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23</v>
      </c>
      <c r="G43" s="105">
        <f t="shared" si="3"/>
        <v>0.5487950369840133</v>
      </c>
    </row>
    <row r="44" spans="1:7" ht="12.75">
      <c r="A44" s="82" t="s">
        <v>291</v>
      </c>
      <c r="B44" s="98">
        <v>1291</v>
      </c>
      <c r="C44" s="105">
        <f>(B44/$B$37)*100</f>
        <v>17.505084745762712</v>
      </c>
      <c r="D44" s="65"/>
      <c r="E44" s="78" t="s">
        <v>93</v>
      </c>
      <c r="F44" s="97">
        <v>60518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1105</v>
      </c>
      <c r="C46" s="105">
        <f>(B46/$B$37)*100</f>
        <v>14.983050847457626</v>
      </c>
      <c r="D46" s="65"/>
      <c r="E46" s="78" t="s">
        <v>96</v>
      </c>
      <c r="F46" s="97">
        <v>20277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41159</v>
      </c>
      <c r="G48" s="112" t="s">
        <v>261</v>
      </c>
    </row>
    <row r="49" spans="1:7" ht="13.5" thickBot="1">
      <c r="A49" s="82" t="s">
        <v>292</v>
      </c>
      <c r="B49" s="98">
        <v>93</v>
      </c>
      <c r="C49" s="105">
        <f aca="true" t="shared" si="4" ref="C49:C55">(B49/$B$37)*100</f>
        <v>1.2610169491525425</v>
      </c>
      <c r="D49" s="87"/>
      <c r="E49" s="88" t="s">
        <v>102</v>
      </c>
      <c r="F49" s="113">
        <v>27538</v>
      </c>
      <c r="G49" s="114" t="s">
        <v>261</v>
      </c>
    </row>
    <row r="50" spans="1:7" ht="13.5" thickTop="1">
      <c r="A50" s="82" t="s">
        <v>116</v>
      </c>
      <c r="B50" s="98">
        <v>839</v>
      </c>
      <c r="C50" s="105">
        <f t="shared" si="4"/>
        <v>11.376271186440679</v>
      </c>
      <c r="D50" s="65"/>
      <c r="E50" s="78"/>
      <c r="F50" s="86"/>
      <c r="G50" s="85"/>
    </row>
    <row r="51" spans="1:7" ht="12.75">
      <c r="A51" s="82" t="s">
        <v>117</v>
      </c>
      <c r="B51" s="98">
        <v>948</v>
      </c>
      <c r="C51" s="105">
        <f t="shared" si="4"/>
        <v>12.854237288135591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320</v>
      </c>
      <c r="C52" s="105">
        <f t="shared" si="4"/>
        <v>4.338983050847458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945</v>
      </c>
      <c r="C53" s="105">
        <f t="shared" si="4"/>
        <v>12.8135593220339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519</v>
      </c>
      <c r="C54" s="105">
        <f t="shared" si="4"/>
        <v>7.0372881355932195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134</v>
      </c>
      <c r="C55" s="105">
        <f t="shared" si="4"/>
        <v>1.8169491525423729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273</v>
      </c>
      <c r="C57" s="105">
        <f>(B57/$B$37)*100</f>
        <v>3.7016949152542376</v>
      </c>
      <c r="D57" s="65"/>
      <c r="E57" s="79" t="s">
        <v>84</v>
      </c>
      <c r="F57" s="80">
        <v>147</v>
      </c>
      <c r="G57" s="105">
        <f>(F57/L57)*100</f>
        <v>3.507516105941303</v>
      </c>
      <c r="H57" s="79" t="s">
        <v>84</v>
      </c>
      <c r="L57" s="15">
        <v>4191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92</v>
      </c>
      <c r="G58" s="105">
        <f>(F58/L58)*100</f>
        <v>3.962101636520241</v>
      </c>
      <c r="H58" s="78" t="s">
        <v>118</v>
      </c>
      <c r="L58" s="15">
        <v>2322</v>
      </c>
    </row>
    <row r="59" spans="1:12" ht="12.75">
      <c r="A59" s="82" t="s">
        <v>112</v>
      </c>
      <c r="B59" s="98">
        <v>549</v>
      </c>
      <c r="C59" s="105">
        <f>(B59/$B$37)*100</f>
        <v>7.444067796610169</v>
      </c>
      <c r="D59" s="65"/>
      <c r="E59" s="78" t="s">
        <v>120</v>
      </c>
      <c r="F59" s="97">
        <v>38</v>
      </c>
      <c r="G59" s="105">
        <f>(F59/L59)*100</f>
        <v>5.555555555555555</v>
      </c>
      <c r="H59" s="78" t="s">
        <v>120</v>
      </c>
      <c r="L59" s="15">
        <v>684</v>
      </c>
    </row>
    <row r="60" spans="1:7" ht="12.75">
      <c r="A60" s="82" t="s">
        <v>113</v>
      </c>
      <c r="B60" s="98">
        <v>1602</v>
      </c>
      <c r="C60" s="105">
        <f>(B60/$B$37)*100</f>
        <v>21.722033898305085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430</v>
      </c>
      <c r="C62" s="105">
        <f>(B62/$B$37)*100</f>
        <v>5.830508474576271</v>
      </c>
      <c r="D62" s="65"/>
      <c r="E62" s="79" t="s">
        <v>123</v>
      </c>
      <c r="F62" s="80">
        <v>106</v>
      </c>
      <c r="G62" s="105">
        <f>(F62/L62)*100</f>
        <v>17.666666666666668</v>
      </c>
      <c r="H62" s="79" t="s">
        <v>394</v>
      </c>
      <c r="L62" s="15">
        <v>600</v>
      </c>
    </row>
    <row r="63" spans="1:12" ht="12.75">
      <c r="A63" s="61" t="s">
        <v>293</v>
      </c>
      <c r="B63" s="98">
        <v>417</v>
      </c>
      <c r="C63" s="105">
        <f>(B63/$B$37)*100</f>
        <v>5.654237288135593</v>
      </c>
      <c r="D63" s="65"/>
      <c r="E63" s="78" t="s">
        <v>118</v>
      </c>
      <c r="F63" s="97">
        <v>76</v>
      </c>
      <c r="G63" s="105">
        <f>(F63/L63)*100</f>
        <v>21.408450704225352</v>
      </c>
      <c r="H63" s="78" t="s">
        <v>118</v>
      </c>
      <c r="L63" s="15">
        <v>355</v>
      </c>
    </row>
    <row r="64" spans="1:12" ht="12.75">
      <c r="A64" s="82" t="s">
        <v>114</v>
      </c>
      <c r="B64" s="98">
        <v>306</v>
      </c>
      <c r="C64" s="105">
        <f>(B64/$B$37)*100</f>
        <v>4.149152542372881</v>
      </c>
      <c r="D64" s="65"/>
      <c r="E64" s="78" t="s">
        <v>120</v>
      </c>
      <c r="F64" s="97">
        <v>38</v>
      </c>
      <c r="G64" s="105">
        <f>(F64/L64)*100</f>
        <v>31.40495867768595</v>
      </c>
      <c r="H64" s="78" t="s">
        <v>120</v>
      </c>
      <c r="L64" s="15">
        <v>121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778</v>
      </c>
      <c r="G66" s="105">
        <f aca="true" t="shared" si="5" ref="G66:G71">(F66/L66)*100</f>
        <v>5.0575310407592795</v>
      </c>
      <c r="H66" s="79" t="s">
        <v>124</v>
      </c>
      <c r="L66" s="15">
        <v>15383</v>
      </c>
    </row>
    <row r="67" spans="1:12" ht="12.75">
      <c r="A67" s="82" t="s">
        <v>126</v>
      </c>
      <c r="B67" s="97">
        <v>5683</v>
      </c>
      <c r="C67" s="105">
        <f>(B67/$B$37)*100</f>
        <v>77.05762711864406</v>
      </c>
      <c r="D67" s="65"/>
      <c r="E67" s="78" t="s">
        <v>262</v>
      </c>
      <c r="F67" s="97">
        <v>622</v>
      </c>
      <c r="G67" s="105">
        <f t="shared" si="5"/>
        <v>5.529871977240399</v>
      </c>
      <c r="H67" s="78" t="s">
        <v>262</v>
      </c>
      <c r="L67" s="15">
        <v>11248</v>
      </c>
    </row>
    <row r="68" spans="1:12" ht="12.75">
      <c r="A68" s="82" t="s">
        <v>128</v>
      </c>
      <c r="B68" s="97">
        <v>1190</v>
      </c>
      <c r="C68" s="105">
        <f>(B68/$B$37)*100</f>
        <v>16.135593220338983</v>
      </c>
      <c r="D68" s="65"/>
      <c r="E68" s="78" t="s">
        <v>127</v>
      </c>
      <c r="F68" s="97">
        <v>94</v>
      </c>
      <c r="G68" s="105">
        <f t="shared" si="5"/>
        <v>6.398910823689585</v>
      </c>
      <c r="H68" s="78" t="s">
        <v>127</v>
      </c>
      <c r="L68" s="15">
        <v>1469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156</v>
      </c>
      <c r="G69" s="105">
        <f t="shared" si="5"/>
        <v>3.7726723095526</v>
      </c>
      <c r="H69" s="78" t="s">
        <v>129</v>
      </c>
      <c r="L69" s="15">
        <v>4135</v>
      </c>
    </row>
    <row r="70" spans="1:12" ht="12.75">
      <c r="A70" s="82" t="s">
        <v>376</v>
      </c>
      <c r="B70" s="97">
        <v>481</v>
      </c>
      <c r="C70" s="105">
        <f>(B70/$B$37)*100</f>
        <v>6.522033898305085</v>
      </c>
      <c r="D70" s="65"/>
      <c r="E70" s="78" t="s">
        <v>130</v>
      </c>
      <c r="F70" s="97">
        <v>107</v>
      </c>
      <c r="G70" s="105">
        <f t="shared" si="5"/>
        <v>3.3209186840471756</v>
      </c>
      <c r="H70" s="78" t="s">
        <v>130</v>
      </c>
      <c r="L70" s="15">
        <v>3222</v>
      </c>
    </row>
    <row r="71" spans="1:12" ht="13.5" thickBot="1">
      <c r="A71" s="90" t="s">
        <v>371</v>
      </c>
      <c r="B71" s="110">
        <v>21</v>
      </c>
      <c r="C71" s="111">
        <f>(B71/$B$37)*100</f>
        <v>0.2847457627118644</v>
      </c>
      <c r="D71" s="91"/>
      <c r="E71" s="92" t="s">
        <v>131</v>
      </c>
      <c r="F71" s="110">
        <v>330</v>
      </c>
      <c r="G71" s="118">
        <f t="shared" si="5"/>
        <v>20.471464019851116</v>
      </c>
      <c r="H71" s="92" t="s">
        <v>131</v>
      </c>
      <c r="L71" s="15">
        <v>1612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5461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5225</v>
      </c>
      <c r="G9" s="81">
        <f>(F9/$F$9)*100</f>
        <v>100</v>
      </c>
      <c r="I9" s="53"/>
    </row>
    <row r="10" spans="1:7" ht="12.75">
      <c r="A10" s="36" t="s">
        <v>137</v>
      </c>
      <c r="B10" s="97">
        <v>4999</v>
      </c>
      <c r="C10" s="105">
        <f aca="true" t="shared" si="0" ref="C10:C18">(B10/$B$8)*100</f>
        <v>91.54001098699872</v>
      </c>
      <c r="E10" s="32" t="s">
        <v>138</v>
      </c>
      <c r="F10" s="97">
        <v>5092</v>
      </c>
      <c r="G10" s="105">
        <f>(F10/$F$9)*100</f>
        <v>97.45454545454545</v>
      </c>
    </row>
    <row r="11" spans="1:7" ht="12.75">
      <c r="A11" s="36" t="s">
        <v>139</v>
      </c>
      <c r="B11" s="97">
        <v>32</v>
      </c>
      <c r="C11" s="105">
        <f t="shared" si="0"/>
        <v>0.5859732649697857</v>
      </c>
      <c r="E11" s="32" t="s">
        <v>140</v>
      </c>
      <c r="F11" s="97">
        <v>108</v>
      </c>
      <c r="G11" s="105">
        <f>(F11/$F$9)*100</f>
        <v>2.0669856459330145</v>
      </c>
    </row>
    <row r="12" spans="1:7" ht="12.75">
      <c r="A12" s="36" t="s">
        <v>141</v>
      </c>
      <c r="B12" s="97">
        <v>71</v>
      </c>
      <c r="C12" s="105">
        <f t="shared" si="0"/>
        <v>1.300128181651712</v>
      </c>
      <c r="E12" s="32" t="s">
        <v>142</v>
      </c>
      <c r="F12" s="97">
        <v>25</v>
      </c>
      <c r="G12" s="105">
        <f>(F12/$F$9)*100</f>
        <v>0.4784688995215311</v>
      </c>
    </row>
    <row r="13" spans="1:7" ht="12.75">
      <c r="A13" s="36" t="s">
        <v>143</v>
      </c>
      <c r="B13" s="97">
        <v>33</v>
      </c>
      <c r="C13" s="105">
        <f t="shared" si="0"/>
        <v>0.6042849295000916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4120</v>
      </c>
      <c r="G14" s="81">
        <f>(F14/$F$14)*100</f>
        <v>100</v>
      </c>
    </row>
    <row r="15" spans="1:7" ht="12.75">
      <c r="A15" s="36" t="s">
        <v>146</v>
      </c>
      <c r="B15" s="97">
        <v>32</v>
      </c>
      <c r="C15" s="105">
        <f t="shared" si="0"/>
        <v>0.5859732649697857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18</v>
      </c>
      <c r="C16" s="105">
        <f t="shared" si="0"/>
        <v>0.3296099615455045</v>
      </c>
      <c r="E16" s="1" t="s">
        <v>149</v>
      </c>
      <c r="F16" s="97">
        <v>58</v>
      </c>
      <c r="G16" s="105">
        <f>(F16/$F$14)*100</f>
        <v>1.407766990291262</v>
      </c>
    </row>
    <row r="17" spans="1:7" ht="12.75">
      <c r="A17" s="36" t="s">
        <v>150</v>
      </c>
      <c r="B17" s="97">
        <v>276</v>
      </c>
      <c r="C17" s="105">
        <f t="shared" si="0"/>
        <v>5.054019410364402</v>
      </c>
      <c r="E17" s="1" t="s">
        <v>151</v>
      </c>
      <c r="F17" s="97">
        <v>1439</v>
      </c>
      <c r="G17" s="105">
        <f aca="true" t="shared" si="1" ref="G17:G23">(F17/$F$14)*100</f>
        <v>34.92718446601942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1811</v>
      </c>
      <c r="G18" s="105">
        <f t="shared" si="1"/>
        <v>43.95631067961165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632</v>
      </c>
      <c r="G19" s="105">
        <f t="shared" si="1"/>
        <v>15.339805825242719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144</v>
      </c>
      <c r="G20" s="105">
        <f t="shared" si="1"/>
        <v>3.4951456310679614</v>
      </c>
    </row>
    <row r="21" spans="1:7" ht="12.75">
      <c r="A21" s="36" t="s">
        <v>156</v>
      </c>
      <c r="B21" s="98">
        <v>59</v>
      </c>
      <c r="C21" s="105">
        <f aca="true" t="shared" si="2" ref="C21:C28">(B21/$B$8)*100</f>
        <v>1.0803882072880424</v>
      </c>
      <c r="E21" s="1" t="s">
        <v>157</v>
      </c>
      <c r="F21" s="97">
        <v>18</v>
      </c>
      <c r="G21" s="105">
        <f t="shared" si="1"/>
        <v>0.4368932038834952</v>
      </c>
    </row>
    <row r="22" spans="1:7" ht="12.75">
      <c r="A22" s="36" t="s">
        <v>158</v>
      </c>
      <c r="B22" s="98">
        <v>283</v>
      </c>
      <c r="C22" s="105">
        <f t="shared" si="2"/>
        <v>5.182201062076543</v>
      </c>
      <c r="E22" s="1" t="s">
        <v>159</v>
      </c>
      <c r="F22" s="97">
        <v>18</v>
      </c>
      <c r="G22" s="105">
        <f t="shared" si="1"/>
        <v>0.4368932038834952</v>
      </c>
    </row>
    <row r="23" spans="1:7" ht="12.75">
      <c r="A23" s="36" t="s">
        <v>160</v>
      </c>
      <c r="B23" s="98">
        <v>481</v>
      </c>
      <c r="C23" s="105">
        <f t="shared" si="2"/>
        <v>8.807910639077091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1111</v>
      </c>
      <c r="C24" s="105">
        <f t="shared" si="2"/>
        <v>20.34425929316975</v>
      </c>
      <c r="E24" s="1" t="s">
        <v>163</v>
      </c>
      <c r="F24" s="97">
        <v>111700</v>
      </c>
      <c r="G24" s="112" t="s">
        <v>261</v>
      </c>
    </row>
    <row r="25" spans="1:7" ht="12.75">
      <c r="A25" s="36" t="s">
        <v>164</v>
      </c>
      <c r="B25" s="97">
        <v>1224</v>
      </c>
      <c r="C25" s="105">
        <f t="shared" si="2"/>
        <v>22.413477385094303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622</v>
      </c>
      <c r="C26" s="105">
        <f t="shared" si="2"/>
        <v>11.38985533785021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1196</v>
      </c>
      <c r="C27" s="105">
        <f t="shared" si="2"/>
        <v>21.900750778245744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485</v>
      </c>
      <c r="C28" s="105">
        <f t="shared" si="2"/>
        <v>8.881157297198316</v>
      </c>
      <c r="E28" s="32" t="s">
        <v>176</v>
      </c>
      <c r="F28" s="97">
        <v>3087</v>
      </c>
      <c r="G28" s="105">
        <f aca="true" t="shared" si="3" ref="G28:G35">(F28/$F$14)*100</f>
        <v>74.92718446601941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15</v>
      </c>
      <c r="G29" s="105">
        <f t="shared" si="3"/>
        <v>0.3640776699029126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46</v>
      </c>
      <c r="G30" s="105">
        <f t="shared" si="3"/>
        <v>1.116504854368932</v>
      </c>
    </row>
    <row r="31" spans="1:7" ht="12.75">
      <c r="A31" s="36" t="s">
        <v>180</v>
      </c>
      <c r="B31" s="97">
        <v>28</v>
      </c>
      <c r="C31" s="105">
        <f aca="true" t="shared" si="4" ref="C31:C39">(B31/$B$8)*100</f>
        <v>0.5127266068485625</v>
      </c>
      <c r="E31" s="32" t="s">
        <v>181</v>
      </c>
      <c r="F31" s="97">
        <v>202</v>
      </c>
      <c r="G31" s="105">
        <f t="shared" si="3"/>
        <v>4.902912621359223</v>
      </c>
    </row>
    <row r="32" spans="1:7" ht="12.75">
      <c r="A32" s="36" t="s">
        <v>182</v>
      </c>
      <c r="B32" s="97">
        <v>67</v>
      </c>
      <c r="C32" s="105">
        <f t="shared" si="4"/>
        <v>1.2268815235304888</v>
      </c>
      <c r="E32" s="32" t="s">
        <v>183</v>
      </c>
      <c r="F32" s="97">
        <v>820</v>
      </c>
      <c r="G32" s="105">
        <f t="shared" si="3"/>
        <v>19.902912621359224</v>
      </c>
    </row>
    <row r="33" spans="1:7" ht="12.75">
      <c r="A33" s="36" t="s">
        <v>184</v>
      </c>
      <c r="B33" s="97">
        <v>204</v>
      </c>
      <c r="C33" s="105">
        <f t="shared" si="4"/>
        <v>3.735579564182384</v>
      </c>
      <c r="E33" s="32" t="s">
        <v>185</v>
      </c>
      <c r="F33" s="97">
        <v>1378</v>
      </c>
      <c r="G33" s="105">
        <f t="shared" si="3"/>
        <v>33.44660194174757</v>
      </c>
    </row>
    <row r="34" spans="1:7" ht="12.75">
      <c r="A34" s="36" t="s">
        <v>186</v>
      </c>
      <c r="B34" s="97">
        <v>523</v>
      </c>
      <c r="C34" s="105">
        <f t="shared" si="4"/>
        <v>9.577000549349936</v>
      </c>
      <c r="E34" s="32" t="s">
        <v>187</v>
      </c>
      <c r="F34" s="97">
        <v>472</v>
      </c>
      <c r="G34" s="105">
        <f t="shared" si="3"/>
        <v>11.45631067961165</v>
      </c>
    </row>
    <row r="35" spans="1:7" ht="12.75">
      <c r="A35" s="36" t="s">
        <v>188</v>
      </c>
      <c r="B35" s="97">
        <v>1298</v>
      </c>
      <c r="C35" s="105">
        <f t="shared" si="4"/>
        <v>23.768540560336934</v>
      </c>
      <c r="E35" s="32" t="s">
        <v>189</v>
      </c>
      <c r="F35" s="97">
        <v>154</v>
      </c>
      <c r="G35" s="105">
        <f t="shared" si="3"/>
        <v>3.737864077669903</v>
      </c>
    </row>
    <row r="36" spans="1:7" ht="12.75">
      <c r="A36" s="36" t="s">
        <v>190</v>
      </c>
      <c r="B36" s="97">
        <v>1292</v>
      </c>
      <c r="C36" s="105">
        <f t="shared" si="4"/>
        <v>23.6586705731551</v>
      </c>
      <c r="E36" s="32" t="s">
        <v>191</v>
      </c>
      <c r="F36" s="97">
        <v>1127</v>
      </c>
      <c r="G36" s="112" t="s">
        <v>261</v>
      </c>
    </row>
    <row r="37" spans="1:7" ht="12.75">
      <c r="A37" s="36" t="s">
        <v>192</v>
      </c>
      <c r="B37" s="97">
        <v>1005</v>
      </c>
      <c r="C37" s="105">
        <f t="shared" si="4"/>
        <v>18.403222852957335</v>
      </c>
      <c r="E37" s="32" t="s">
        <v>193</v>
      </c>
      <c r="F37" s="97">
        <v>1033</v>
      </c>
      <c r="G37" s="105">
        <f>(F37/$F$14)*100</f>
        <v>25.07281553398058</v>
      </c>
    </row>
    <row r="38" spans="1:7" ht="12.75">
      <c r="A38" s="36" t="s">
        <v>194</v>
      </c>
      <c r="B38" s="97">
        <v>640</v>
      </c>
      <c r="C38" s="105">
        <f t="shared" si="4"/>
        <v>11.719465299395715</v>
      </c>
      <c r="E38" s="32" t="s">
        <v>191</v>
      </c>
      <c r="F38" s="97">
        <v>446</v>
      </c>
      <c r="G38" s="112" t="s">
        <v>261</v>
      </c>
    </row>
    <row r="39" spans="1:7" ht="12.75">
      <c r="A39" s="36" t="s">
        <v>195</v>
      </c>
      <c r="B39" s="97">
        <v>404</v>
      </c>
      <c r="C39" s="105">
        <f t="shared" si="4"/>
        <v>7.397912470243545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5225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1115</v>
      </c>
      <c r="G43" s="105">
        <f aca="true" t="shared" si="5" ref="G43:G48">(F43/$F$14)*100</f>
        <v>27.063106796116504</v>
      </c>
    </row>
    <row r="44" spans="1:7" ht="12.75">
      <c r="A44" s="36" t="s">
        <v>209</v>
      </c>
      <c r="B44" s="98">
        <v>387</v>
      </c>
      <c r="C44" s="105">
        <f aca="true" t="shared" si="6" ref="C44:C49">(B44/$B$42)*100</f>
        <v>7.4066985645933014</v>
      </c>
      <c r="E44" s="32" t="s">
        <v>210</v>
      </c>
      <c r="F44" s="97">
        <v>741</v>
      </c>
      <c r="G44" s="105">
        <f t="shared" si="5"/>
        <v>17.985436893203882</v>
      </c>
    </row>
    <row r="45" spans="1:7" ht="12.75">
      <c r="A45" s="36" t="s">
        <v>211</v>
      </c>
      <c r="B45" s="98">
        <v>875</v>
      </c>
      <c r="C45" s="105">
        <f t="shared" si="6"/>
        <v>16.74641148325359</v>
      </c>
      <c r="E45" s="32" t="s">
        <v>212</v>
      </c>
      <c r="F45" s="97">
        <v>689</v>
      </c>
      <c r="G45" s="105">
        <f t="shared" si="5"/>
        <v>16.723300970873787</v>
      </c>
    </row>
    <row r="46" spans="1:7" ht="12.75">
      <c r="A46" s="36" t="s">
        <v>213</v>
      </c>
      <c r="B46" s="98">
        <v>914</v>
      </c>
      <c r="C46" s="105">
        <f t="shared" si="6"/>
        <v>17.492822966507177</v>
      </c>
      <c r="E46" s="32" t="s">
        <v>214</v>
      </c>
      <c r="F46" s="97">
        <v>541</v>
      </c>
      <c r="G46" s="105">
        <f t="shared" si="5"/>
        <v>13.13106796116505</v>
      </c>
    </row>
    <row r="47" spans="1:7" ht="12.75">
      <c r="A47" s="36" t="s">
        <v>215</v>
      </c>
      <c r="B47" s="97">
        <v>1385</v>
      </c>
      <c r="C47" s="105">
        <f t="shared" si="6"/>
        <v>26.507177033492823</v>
      </c>
      <c r="E47" s="32" t="s">
        <v>216</v>
      </c>
      <c r="F47" s="97">
        <v>276</v>
      </c>
      <c r="G47" s="105">
        <f t="shared" si="5"/>
        <v>6.699029126213592</v>
      </c>
    </row>
    <row r="48" spans="1:7" ht="12.75">
      <c r="A48" s="36" t="s">
        <v>217</v>
      </c>
      <c r="B48" s="97">
        <v>847</v>
      </c>
      <c r="C48" s="105">
        <f t="shared" si="6"/>
        <v>16.210526315789473</v>
      </c>
      <c r="E48" s="32" t="s">
        <v>218</v>
      </c>
      <c r="F48" s="97">
        <v>752</v>
      </c>
      <c r="G48" s="105">
        <f t="shared" si="5"/>
        <v>18.25242718446602</v>
      </c>
    </row>
    <row r="49" spans="1:7" ht="12.75">
      <c r="A49" s="36" t="s">
        <v>219</v>
      </c>
      <c r="B49" s="97">
        <v>817</v>
      </c>
      <c r="C49" s="105">
        <f t="shared" si="6"/>
        <v>15.636363636363637</v>
      </c>
      <c r="E49" s="32" t="s">
        <v>220</v>
      </c>
      <c r="F49" s="97">
        <v>6</v>
      </c>
      <c r="G49" s="105">
        <f>(F49/$F$14)*100</f>
        <v>0.14563106796116504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569</v>
      </c>
      <c r="G51" s="81">
        <f>(F51/F$51)*100</f>
        <v>100</v>
      </c>
    </row>
    <row r="52" spans="1:7" ht="12.75">
      <c r="A52" s="4" t="s">
        <v>223</v>
      </c>
      <c r="B52" s="97">
        <v>199</v>
      </c>
      <c r="C52" s="105">
        <f>(B52/$B$42)*100</f>
        <v>3.8086124401913874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1267</v>
      </c>
      <c r="C53" s="105">
        <f>(B53/$B$42)*100</f>
        <v>24.248803827751196</v>
      </c>
      <c r="E53" s="32" t="s">
        <v>226</v>
      </c>
      <c r="F53" s="97">
        <v>7</v>
      </c>
      <c r="G53" s="105">
        <f>(F53/F$51)*100</f>
        <v>1.2302284710017575</v>
      </c>
    </row>
    <row r="54" spans="1:7" ht="12.75">
      <c r="A54" s="4" t="s">
        <v>227</v>
      </c>
      <c r="B54" s="97">
        <v>2479</v>
      </c>
      <c r="C54" s="105">
        <f>(B54/$B$42)*100</f>
        <v>47.44497607655502</v>
      </c>
      <c r="E54" s="32" t="s">
        <v>228</v>
      </c>
      <c r="F54" s="97">
        <v>10</v>
      </c>
      <c r="G54" s="105">
        <f aca="true" t="shared" si="7" ref="G54:G60">(F54/F$51)*100</f>
        <v>1.7574692442882252</v>
      </c>
    </row>
    <row r="55" spans="1:7" ht="12.75">
      <c r="A55" s="4" t="s">
        <v>229</v>
      </c>
      <c r="B55" s="97">
        <v>1280</v>
      </c>
      <c r="C55" s="105">
        <f>(B55/$B$42)*100</f>
        <v>24.497607655502392</v>
      </c>
      <c r="E55" s="32" t="s">
        <v>230</v>
      </c>
      <c r="F55" s="97">
        <v>94</v>
      </c>
      <c r="G55" s="105">
        <f t="shared" si="7"/>
        <v>16.520210896309315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190</v>
      </c>
      <c r="G56" s="105">
        <f t="shared" si="7"/>
        <v>33.391915641476274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135</v>
      </c>
      <c r="G57" s="105">
        <f t="shared" si="7"/>
        <v>23.72583479789104</v>
      </c>
    </row>
    <row r="58" spans="1:7" ht="12.75">
      <c r="A58" s="36" t="s">
        <v>234</v>
      </c>
      <c r="B58" s="97">
        <v>1765</v>
      </c>
      <c r="C58" s="105">
        <f aca="true" t="shared" si="8" ref="C58:C66">(B58/$B$42)*100</f>
        <v>33.7799043062201</v>
      </c>
      <c r="E58" s="32" t="s">
        <v>235</v>
      </c>
      <c r="F58" s="97">
        <v>46</v>
      </c>
      <c r="G58" s="105">
        <f t="shared" si="7"/>
        <v>8.084358523725834</v>
      </c>
    </row>
    <row r="59" spans="1:7" ht="12.75">
      <c r="A59" s="36" t="s">
        <v>236</v>
      </c>
      <c r="B59" s="97">
        <v>292</v>
      </c>
      <c r="C59" s="105">
        <f t="shared" si="8"/>
        <v>5.588516746411483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623</v>
      </c>
      <c r="C60" s="105">
        <f t="shared" si="8"/>
        <v>11.923444976076555</v>
      </c>
      <c r="E60" s="32" t="s">
        <v>239</v>
      </c>
      <c r="F60" s="97">
        <v>87</v>
      </c>
      <c r="G60" s="105">
        <f t="shared" si="7"/>
        <v>15.289982425307558</v>
      </c>
    </row>
    <row r="61" spans="1:7" ht="12.75">
      <c r="A61" s="36" t="s">
        <v>240</v>
      </c>
      <c r="B61" s="97">
        <v>2413</v>
      </c>
      <c r="C61" s="105">
        <f t="shared" si="8"/>
        <v>46.18181818181818</v>
      </c>
      <c r="E61" s="32" t="s">
        <v>163</v>
      </c>
      <c r="F61" s="97">
        <v>710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97</v>
      </c>
      <c r="C63" s="105">
        <f t="shared" si="8"/>
        <v>1.8564593301435406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35</v>
      </c>
      <c r="C65" s="105">
        <f t="shared" si="8"/>
        <v>0.6698564593301436</v>
      </c>
      <c r="E65" s="32" t="s">
        <v>208</v>
      </c>
      <c r="F65" s="97">
        <v>39</v>
      </c>
      <c r="G65" s="105">
        <f aca="true" t="shared" si="9" ref="G65:G71">(F65/F$51)*100</f>
        <v>6.854130052724078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102</v>
      </c>
      <c r="G66" s="105">
        <f t="shared" si="9"/>
        <v>17.926186291739896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82</v>
      </c>
      <c r="G67" s="105">
        <f t="shared" si="9"/>
        <v>14.411247803163443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62</v>
      </c>
      <c r="G68" s="105">
        <f t="shared" si="9"/>
        <v>10.896309314586995</v>
      </c>
    </row>
    <row r="69" spans="1:7" ht="12.75">
      <c r="A69" s="36" t="s">
        <v>249</v>
      </c>
      <c r="B69" s="97">
        <v>17</v>
      </c>
      <c r="C69" s="105">
        <f>(B69/$B$42)*100</f>
        <v>0.3253588516746412</v>
      </c>
      <c r="E69" s="32" t="s">
        <v>216</v>
      </c>
      <c r="F69" s="97">
        <v>80</v>
      </c>
      <c r="G69" s="105">
        <f t="shared" si="9"/>
        <v>14.059753954305801</v>
      </c>
    </row>
    <row r="70" spans="1:7" ht="12.75">
      <c r="A70" s="36" t="s">
        <v>251</v>
      </c>
      <c r="B70" s="97">
        <v>14</v>
      </c>
      <c r="C70" s="105">
        <f>(B70/$B$42)*100</f>
        <v>0.2679425837320574</v>
      </c>
      <c r="E70" s="32" t="s">
        <v>218</v>
      </c>
      <c r="F70" s="97">
        <v>110</v>
      </c>
      <c r="G70" s="105">
        <f t="shared" si="9"/>
        <v>19.332161687170473</v>
      </c>
    </row>
    <row r="71" spans="1:7" ht="12.75">
      <c r="A71" s="54" t="s">
        <v>252</v>
      </c>
      <c r="B71" s="103">
        <v>61</v>
      </c>
      <c r="C71" s="115">
        <f>(B71/$B$42)*100</f>
        <v>1.1674641148325358</v>
      </c>
      <c r="D71" s="41"/>
      <c r="E71" s="44" t="s">
        <v>220</v>
      </c>
      <c r="F71" s="103">
        <v>94</v>
      </c>
      <c r="G71" s="115">
        <f t="shared" si="9"/>
        <v>16.520210896309315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2002-06-11T15:48:12Z</dcterms:modified>
  <cp:category/>
  <cp:version/>
  <cp:contentType/>
  <cp:contentStatus/>
</cp:coreProperties>
</file>