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<sst xmlns="http://schemas.openxmlformats.org/spreadsheetml/2006/main" count="696" uniqueCount="437">
  <si>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</si>
  <si>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</si>
  <si>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</si>
  <si>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</si>
  <si>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</si>
  <si>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</si>
  <si>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</si>
  <si>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</si>
  <si>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</si>
  <si>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</si>
  <si>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</si>
  <si>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</si>
  <si>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</si>
  <si>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</si>
  <si>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</si>
  <si>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</si>
  <si>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</si>
  <si>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</si>
  <si>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</si>
  <si>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</si>
  <si>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</si>
  <si>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</si>
  <si>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</si>
  <si>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</si>
  <si>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</si>
  <si>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</si>
  <si>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</si>
  <si>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</si>
  <si>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</si>
  <si>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</si>
  <si>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</si>
  <si>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</si>
  <si>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</si>
  <si>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</si>
  <si>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</si>
  <si>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</si>
  <si>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</si>
  <si>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</si>
  <si>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</si>
  <si>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</si>
  <si>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</si>
  <si>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</si>
  <si>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</si>
  <si>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</si>
  <si>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</si>
  <si>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</si>
  <si>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</si>
  <si>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</si>
  <si>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</si>
  <si>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</si>
  <si>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</si>
  <si>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</si>
  <si>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</si>
  <si>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</si>
  <si>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</si>
  <si>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</si>
  <si>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</si>
  <si>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</si>
  <si>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</si>
  <si>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</si>
  <si>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</si>
  <si>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</si>
  <si>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</si>
  <si>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</si>
  <si>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</si>
  <si>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</si>
  <si>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</si>
  <si>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</si>
  <si>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</si>
  <si>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</si>
  <si>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</si>
  <si>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</si>
  <si>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</si>
  <si>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</si>
  <si>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</si>
  <si>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</si>
  <si>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</si>
  <si>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</si>
  <si>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</si>
  <si>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</si>
  <si>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</si>
  <si>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</si>
  <si>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</si>
  <si>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</si>
  <si>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</si>
  <si>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</si>
  <si>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</si>
  <si>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</si>
  <si>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</si>
  <si>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</si>
  <si>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</si>
  <si>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</si>
  <si>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</si>
  <si>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</si>
  <si>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</si>
  <si>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</si>
  <si>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</si>
  <si>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</si>
  <si>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</si>
  <si>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</si>
  <si>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</si>
  <si>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</si>
  <si>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</si>
  <si>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</si>
  <si>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</si>
  <si>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</si>
  <si>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</si>
  <si>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</si>
  <si>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</si>
  <si>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</si>
  <si>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</si>
  <si>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</si>
  <si>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</si>
  <si>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</si>
  <si>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</si>
  <si>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</si>
  <si>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</si>
  <si>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</si>
  <si>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</si>
  <si>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</si>
  <si>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</si>
  <si>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</si>
  <si>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</si>
  <si>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</si>
  <si>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</si>
  <si>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</si>
  <si>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</si>
  <si>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</si>
  <si>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</si>
  <si>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</si>
  <si>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</si>
  <si>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</si>
  <si>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</si>
  <si>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</si>
  <si>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</si>
  <si>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</si>
  <si>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</si>
  <si>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</si>
  <si>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</si>
  <si>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</si>
  <si>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</si>
  <si>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</si>
  <si>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</si>
  <si>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</si>
  <si>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</si>
  <si>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</si>
  <si>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</si>
  <si>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</si>
  <si>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</si>
  <si>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</si>
  <si>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</si>
  <si>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</si>
  <si>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</si>
  <si>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</si>
  <si>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</si>
  <si>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</si>
  <si>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</si>
  <si>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</si>
  <si>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</si>
  <si>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</si>
  <si>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</si>
  <si>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</si>
  <si>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</si>
  <si>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</si>
  <si>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</si>
  <si>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</si>
  <si>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</si>
  <si>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</si>
  <si>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</si>
  <si>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</si>
  <si>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</si>
  <si>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</si>
  <si>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</si>
  <si>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</si>
  <si>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</si>
  <si>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</si>
  <si>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</si>
  <si>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</si>
  <si>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</si>
  <si>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</si>
  <si>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</si>
  <si>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</si>
  <si>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</si>
  <si>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</si>
  <si>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</si>
  <si>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</si>
  <si>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</si>
  <si>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</si>
  <si>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</si>
  <si>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</si>
  <si>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</si>
  <si>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</si>
  <si>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</si>
  <si>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</si>
  <si>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</si>
  <si>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</si>
  <si>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</si>
  <si>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</si>
  <si>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</si>
  <si>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</si>
  <si>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</si>
  <si>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</si>
  <si>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</si>
  <si>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</si>
  <si>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</si>
  <si>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</si>
  <si>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</si>
  <si>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</si>
  <si>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</si>
  <si>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</si>
  <si>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</si>
  <si>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</si>
  <si>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</si>
  <si>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</si>
  <si>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</si>
  <si>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</si>
  <si>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</si>
  <si>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</si>
  <si>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</si>
  <si>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</si>
  <si>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</si>
  <si>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</si>
  <si>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</si>
  <si>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</si>
  <si>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</si>
  <si>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</si>
  <si>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</si>
  <si>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</si>
  <si>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</si>
  <si>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</si>
  <si>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</si>
  <si>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</si>
  <si>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</si>
  <si>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</si>
  <si>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</si>
  <si>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</si>
  <si>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</si>
  <si>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</si>
  <si>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</si>
  <si>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</si>
  <si>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</si>
  <si>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</si>
  <si>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</si>
  <si>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</si>
  <si>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</si>
  <si>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</si>
  <si>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</si>
  <si>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</si>
  <si>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</si>
  <si>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</si>
  <si>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</si>
  <si>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</si>
  <si>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</si>
  <si>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</si>
  <si>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</si>
  <si>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</si>
  <si>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</si>
  <si>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</si>
  <si>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</si>
  <si>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</si>
  <si>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</si>
  <si>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</si>
  <si>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</si>
  <si>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</si>
  <si>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</si>
  <si>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</si>
  <si>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</si>
  <si>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</si>
  <si>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</si>
  <si>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</si>
  <si>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</si>
  <si>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</si>
  <si>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</si>
  <si>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</si>
  <si>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</si>
  <si>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</si>
  <si>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</si>
  <si>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</si>
  <si>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</si>
  <si>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</si>
  <si>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</si>
  <si>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</si>
  <si>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</si>
  <si>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</si>
  <si>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</si>
  <si>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</si>
  <si>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</si>
  <si>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</si>
  <si>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</si>
  <si>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</si>
  <si>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</si>
  <si>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</si>
  <si>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</si>
  <si>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</si>
  <si>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</si>
  <si>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</si>
  <si>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</si>
  <si>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</si>
  <si>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</si>
  <si>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</si>
  <si>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</si>
  <si>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</si>
  <si>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</si>
  <si>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</si>
  <si>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</si>
  <si>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</si>
  <si>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</si>
  <si>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</si>
  <si>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</si>
  <si>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</si>
  <si>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</si>
  <si>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</si>
  <si>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</si>
  <si>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</si>
  <si>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</si>
  <si>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</si>
  <si>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</si>
  <si>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</si>
  <si>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</si>
  <si>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</si>
  <si>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</si>
  <si>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</si>
  <si>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</si>
  <si>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</si>
  <si>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</si>
  <si>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</si>
  <si>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</si>
  <si>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</si>
  <si>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</si>
  <si>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</si>
  <si>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</si>
  <si>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</si>
  <si>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</si>
  <si>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</si>
  <si>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</si>
  <si>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</si>
  <si>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</si>
  <si>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</si>
  <si>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</si>
  <si>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</si>
  <si>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</si>
  <si>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</si>
  <si>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</si>
  <si>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</si>
  <si>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</si>
  <si>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</si>
  <si>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</si>
  <si>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</si>
  <si>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</si>
  <si>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</si>
  <si>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</si>
  <si>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</si>
  <si>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</si>
  <si>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</si>
  <si>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</si>
  <si>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</si>
  <si>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</si>
  <si>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</si>
  <si>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</si>
  <si>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</si>
  <si>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</si>
  <si>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</si>
  <si>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</si>
  <si>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</si>
  <si>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</si>
  <si>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</si>
  <si>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</si>
  <si>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</si>
  <si>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</si>
  <si>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</si>
  <si>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</si>
  <si>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</si>
  <si>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</si>
  <si>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</si>
  <si>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</si>
  <si>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</si>
  <si>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</si>
  <si>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</si>
  <si>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</si>
  <si>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</si>
  <si>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</si>
  <si>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</si>
  <si>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</si>
  <si>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</si>
  <si>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</si>
  <si>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</si>
  <si>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</si>
  <si>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</si>
  <si>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</si>
  <si>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</si>
  <si>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</si>
  <si>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</si>
  <si>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</si>
  <si>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</si>
  <si>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</si>
  <si>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</si>
  <si>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Glassboro borough,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</si>
  <si>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Glassboro borough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</si>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</sst>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19068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19068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9126</v>
      </c>
      <c r="C9" s="151">
        <f>(B9/$B$7)*100</f>
        <v>47.86028949024544</v>
      </c>
      <c r="D9" s="152"/>
      <c r="E9" s="152" t="s">
        <v>403</v>
      </c>
      <c r="F9" s="150">
        <v>728</v>
      </c>
      <c r="G9" s="153">
        <f t="shared" si="0"/>
        <v>3.81791483113069</v>
      </c>
    </row>
    <row r="10" spans="1:7" ht="12.75">
      <c r="A10" s="149" t="s">
        <v>404</v>
      </c>
      <c r="B10" s="150">
        <v>9942</v>
      </c>
      <c r="C10" s="151">
        <f>(B10/$B$7)*100</f>
        <v>52.139710509754565</v>
      </c>
      <c r="D10" s="152"/>
      <c r="E10" s="152" t="s">
        <v>405</v>
      </c>
      <c r="F10" s="150">
        <v>62</v>
      </c>
      <c r="G10" s="153">
        <f t="shared" si="0"/>
        <v>0.3251520872666247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468</v>
      </c>
      <c r="G11" s="153">
        <f t="shared" si="0"/>
        <v>2.4543738200125866</v>
      </c>
    </row>
    <row r="12" spans="1:7" ht="12.75">
      <c r="A12" s="149" t="s">
        <v>407</v>
      </c>
      <c r="B12" s="150">
        <v>1216</v>
      </c>
      <c r="C12" s="151">
        <f aca="true" t="shared" si="1" ref="C12:C24">B12*100/B$7</f>
        <v>6.377176421229285</v>
      </c>
      <c r="D12" s="152"/>
      <c r="E12" s="152" t="s">
        <v>408</v>
      </c>
      <c r="F12" s="150">
        <v>28</v>
      </c>
      <c r="G12" s="153">
        <f t="shared" si="0"/>
        <v>0.14684287812041116</v>
      </c>
    </row>
    <row r="13" spans="1:7" ht="12.75">
      <c r="A13" s="149" t="s">
        <v>409</v>
      </c>
      <c r="B13" s="150">
        <v>1243</v>
      </c>
      <c r="C13" s="151">
        <f t="shared" si="1"/>
        <v>6.518774910845395</v>
      </c>
      <c r="D13" s="152"/>
      <c r="E13" s="152" t="s">
        <v>410</v>
      </c>
      <c r="F13" s="150">
        <v>170</v>
      </c>
      <c r="G13" s="153">
        <f t="shared" si="0"/>
        <v>0.8915460457310678</v>
      </c>
    </row>
    <row r="14" spans="1:7" ht="12.75">
      <c r="A14" s="149" t="s">
        <v>411</v>
      </c>
      <c r="B14" s="150">
        <v>1123</v>
      </c>
      <c r="C14" s="151">
        <f t="shared" si="1"/>
        <v>5.889448290329348</v>
      </c>
      <c r="D14" s="152"/>
      <c r="E14" s="152" t="s">
        <v>412</v>
      </c>
      <c r="F14" s="150">
        <v>18340</v>
      </c>
      <c r="G14" s="153">
        <f t="shared" si="0"/>
        <v>96.1820851688693</v>
      </c>
    </row>
    <row r="15" spans="1:7" ht="12.75">
      <c r="A15" s="149" t="s">
        <v>413</v>
      </c>
      <c r="B15" s="150">
        <v>2095</v>
      </c>
      <c r="C15" s="151">
        <f t="shared" si="1"/>
        <v>10.986993916509334</v>
      </c>
      <c r="D15" s="152"/>
      <c r="E15" s="152" t="s">
        <v>414</v>
      </c>
      <c r="F15" s="150">
        <v>13904</v>
      </c>
      <c r="G15" s="153">
        <f t="shared" si="0"/>
        <v>72.91797776379275</v>
      </c>
    </row>
    <row r="16" spans="1:7" ht="12.75">
      <c r="A16" s="149" t="s">
        <v>415</v>
      </c>
      <c r="B16" s="150">
        <v>3415</v>
      </c>
      <c r="C16" s="151">
        <f t="shared" si="1"/>
        <v>17.909586742185862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2269</v>
      </c>
      <c r="C17" s="151">
        <f t="shared" si="1"/>
        <v>11.899517516257605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2678</v>
      </c>
      <c r="C18" s="151">
        <f t="shared" si="1"/>
        <v>14.044472414516468</v>
      </c>
      <c r="D18" s="152"/>
      <c r="E18" s="143" t="s">
        <v>419</v>
      </c>
      <c r="F18" s="141">
        <v>19068</v>
      </c>
      <c r="G18" s="148">
        <v>100</v>
      </c>
    </row>
    <row r="19" spans="1:7" ht="12.75">
      <c r="A19" s="149" t="s">
        <v>420</v>
      </c>
      <c r="B19" s="150">
        <v>1957</v>
      </c>
      <c r="C19" s="151">
        <f t="shared" si="1"/>
        <v>10.26326830291588</v>
      </c>
      <c r="D19" s="152"/>
      <c r="E19" s="152" t="s">
        <v>421</v>
      </c>
      <c r="F19" s="150">
        <v>16537</v>
      </c>
      <c r="G19" s="153">
        <f aca="true" t="shared" si="2" ref="G19:G30">F19*100/F$18</f>
        <v>86.72645269561569</v>
      </c>
    </row>
    <row r="20" spans="1:7" ht="12.75">
      <c r="A20" s="149" t="s">
        <v>422</v>
      </c>
      <c r="B20" s="150">
        <v>684</v>
      </c>
      <c r="C20" s="151">
        <f t="shared" si="1"/>
        <v>3.587161736941473</v>
      </c>
      <c r="D20" s="152"/>
      <c r="E20" s="152" t="s">
        <v>423</v>
      </c>
      <c r="F20" s="150">
        <v>6225</v>
      </c>
      <c r="G20" s="153">
        <f t="shared" si="2"/>
        <v>32.64631843926998</v>
      </c>
    </row>
    <row r="21" spans="1:7" ht="12.75">
      <c r="A21" s="149" t="s">
        <v>424</v>
      </c>
      <c r="B21" s="150">
        <v>522</v>
      </c>
      <c r="C21" s="151">
        <f t="shared" si="1"/>
        <v>2.737570799244808</v>
      </c>
      <c r="D21" s="152"/>
      <c r="E21" s="152" t="s">
        <v>425</v>
      </c>
      <c r="F21" s="150">
        <v>2885</v>
      </c>
      <c r="G21" s="153">
        <f t="shared" si="2"/>
        <v>15.13006083490665</v>
      </c>
    </row>
    <row r="22" spans="1:7" ht="12.75">
      <c r="A22" s="149" t="s">
        <v>426</v>
      </c>
      <c r="B22" s="150">
        <v>989</v>
      </c>
      <c r="C22" s="151">
        <f t="shared" si="1"/>
        <v>5.186700230753094</v>
      </c>
      <c r="D22" s="152"/>
      <c r="E22" s="152" t="s">
        <v>427</v>
      </c>
      <c r="F22" s="150">
        <v>5021</v>
      </c>
      <c r="G22" s="153">
        <f t="shared" si="2"/>
        <v>26.3320746800923</v>
      </c>
    </row>
    <row r="23" spans="1:7" ht="12.75">
      <c r="A23" s="149" t="s">
        <v>428</v>
      </c>
      <c r="B23" s="150">
        <v>701</v>
      </c>
      <c r="C23" s="151">
        <f t="shared" si="1"/>
        <v>3.676316341514579</v>
      </c>
      <c r="D23" s="152"/>
      <c r="E23" s="152" t="s">
        <v>429</v>
      </c>
      <c r="F23" s="150">
        <v>3767</v>
      </c>
      <c r="G23" s="153">
        <f t="shared" si="2"/>
        <v>19.7556114956996</v>
      </c>
    </row>
    <row r="24" spans="1:7" ht="12.75">
      <c r="A24" s="149" t="s">
        <v>430</v>
      </c>
      <c r="B24" s="150">
        <v>176</v>
      </c>
      <c r="C24" s="151">
        <f t="shared" si="1"/>
        <v>0.9230123767568702</v>
      </c>
      <c r="D24" s="152"/>
      <c r="E24" s="152" t="s">
        <v>431</v>
      </c>
      <c r="F24" s="150">
        <v>862</v>
      </c>
      <c r="G24" s="153">
        <f t="shared" si="2"/>
        <v>4.5206628907069435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317</v>
      </c>
      <c r="G25" s="153">
        <f t="shared" si="2"/>
        <v>1.6624711558632264</v>
      </c>
    </row>
    <row r="26" spans="1:7" ht="12.75">
      <c r="A26" s="149" t="s">
        <v>433</v>
      </c>
      <c r="B26" s="145">
        <v>27.1</v>
      </c>
      <c r="C26" s="155" t="s">
        <v>261</v>
      </c>
      <c r="D26" s="152"/>
      <c r="E26" s="156" t="s">
        <v>434</v>
      </c>
      <c r="F26" s="157">
        <v>1544</v>
      </c>
      <c r="G26" s="153">
        <f t="shared" si="2"/>
        <v>8.097335850639816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350</v>
      </c>
      <c r="G27" s="153">
        <f t="shared" si="2"/>
        <v>1.8355359765051396</v>
      </c>
    </row>
    <row r="28" spans="1:7" ht="12.75">
      <c r="A28" s="149" t="s">
        <v>262</v>
      </c>
      <c r="B28" s="150">
        <v>14859</v>
      </c>
      <c r="C28" s="151">
        <f aca="true" t="shared" si="3" ref="C28:C35">B28*100/B$7</f>
        <v>77.92636878539962</v>
      </c>
      <c r="D28" s="152"/>
      <c r="E28" s="152" t="s">
        <v>436</v>
      </c>
      <c r="F28" s="150">
        <v>2531</v>
      </c>
      <c r="G28" s="153">
        <f t="shared" si="2"/>
        <v>13.273547304384309</v>
      </c>
    </row>
    <row r="29" spans="1:7" ht="12.75">
      <c r="A29" s="149" t="s">
        <v>0</v>
      </c>
      <c r="B29" s="150">
        <v>7009</v>
      </c>
      <c r="C29" s="151">
        <f t="shared" si="3"/>
        <v>36.757919026641495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7850</v>
      </c>
      <c r="C30" s="151">
        <f t="shared" si="3"/>
        <v>41.16844975875813</v>
      </c>
      <c r="D30" s="152"/>
      <c r="E30" s="152" t="s">
        <v>3</v>
      </c>
      <c r="F30" s="150">
        <v>2531</v>
      </c>
      <c r="G30" s="153">
        <f t="shared" si="2"/>
        <v>13.273547304384309</v>
      </c>
    </row>
    <row r="31" spans="1:7" ht="12.75">
      <c r="A31" s="149" t="s">
        <v>4</v>
      </c>
      <c r="B31" s="150">
        <v>12445</v>
      </c>
      <c r="C31" s="151">
        <f t="shared" si="3"/>
        <v>65.26641493601846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2181</v>
      </c>
      <c r="C32" s="151">
        <f t="shared" si="3"/>
        <v>11.438011327879169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1866</v>
      </c>
      <c r="C33" s="151">
        <f t="shared" si="3"/>
        <v>9.786028949024544</v>
      </c>
      <c r="D33" s="152"/>
      <c r="E33" s="143" t="s">
        <v>8</v>
      </c>
      <c r="F33" s="141">
        <v>6225</v>
      </c>
      <c r="G33" s="148">
        <v>100</v>
      </c>
    </row>
    <row r="34" spans="1:7" ht="12.75">
      <c r="A34" s="149" t="s">
        <v>0</v>
      </c>
      <c r="B34" s="150">
        <v>710</v>
      </c>
      <c r="C34" s="151">
        <f t="shared" si="3"/>
        <v>3.723515838053283</v>
      </c>
      <c r="D34" s="152"/>
      <c r="E34" s="152" t="s">
        <v>9</v>
      </c>
      <c r="F34" s="150">
        <v>4049</v>
      </c>
      <c r="G34" s="153">
        <f aca="true" t="shared" si="4" ref="G34:G42">F34*100/F$33</f>
        <v>65.04417670682732</v>
      </c>
    </row>
    <row r="35" spans="1:7" ht="12.75">
      <c r="A35" s="149" t="s">
        <v>2</v>
      </c>
      <c r="B35" s="150">
        <v>1156</v>
      </c>
      <c r="C35" s="151">
        <f t="shared" si="3"/>
        <v>6.062513110971261</v>
      </c>
      <c r="D35" s="152"/>
      <c r="E35" s="152" t="s">
        <v>10</v>
      </c>
      <c r="F35" s="150">
        <v>2022</v>
      </c>
      <c r="G35" s="153">
        <f t="shared" si="4"/>
        <v>32.48192771084337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2885</v>
      </c>
      <c r="G36" s="153">
        <f t="shared" si="4"/>
        <v>46.34538152610442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1382</v>
      </c>
      <c r="G37" s="153">
        <f t="shared" si="4"/>
        <v>22.200803212851405</v>
      </c>
    </row>
    <row r="38" spans="1:7" ht="12.75">
      <c r="A38" s="162" t="s">
        <v>13</v>
      </c>
      <c r="B38" s="150">
        <v>18696</v>
      </c>
      <c r="C38" s="151">
        <f aca="true" t="shared" si="5" ref="C38:C56">B38*100/B$7</f>
        <v>98.04908747640025</v>
      </c>
      <c r="D38" s="152"/>
      <c r="E38" s="152" t="s">
        <v>14</v>
      </c>
      <c r="F38" s="150">
        <v>910</v>
      </c>
      <c r="G38" s="153">
        <f t="shared" si="4"/>
        <v>14.61847389558233</v>
      </c>
    </row>
    <row r="39" spans="1:7" ht="12.75">
      <c r="A39" s="149" t="s">
        <v>15</v>
      </c>
      <c r="B39" s="150">
        <v>14212</v>
      </c>
      <c r="C39" s="151">
        <f t="shared" si="5"/>
        <v>74.53324942311727</v>
      </c>
      <c r="D39" s="152"/>
      <c r="E39" s="152" t="s">
        <v>10</v>
      </c>
      <c r="F39" s="150">
        <v>508</v>
      </c>
      <c r="G39" s="153">
        <f t="shared" si="4"/>
        <v>8.160642570281125</v>
      </c>
    </row>
    <row r="40" spans="1:7" ht="12.75">
      <c r="A40" s="149" t="s">
        <v>16</v>
      </c>
      <c r="B40" s="150">
        <v>3712</v>
      </c>
      <c r="C40" s="151">
        <f t="shared" si="5"/>
        <v>19.46717012796308</v>
      </c>
      <c r="D40" s="152"/>
      <c r="E40" s="152" t="s">
        <v>17</v>
      </c>
      <c r="F40" s="150">
        <v>2176</v>
      </c>
      <c r="G40" s="153">
        <f t="shared" si="4"/>
        <v>34.95582329317269</v>
      </c>
    </row>
    <row r="41" spans="1:7" ht="12.75">
      <c r="A41" s="149" t="s">
        <v>18</v>
      </c>
      <c r="B41" s="150">
        <v>32</v>
      </c>
      <c r="C41" s="151">
        <f t="shared" si="5"/>
        <v>0.16782043213761275</v>
      </c>
      <c r="D41" s="152"/>
      <c r="E41" s="152" t="s">
        <v>19</v>
      </c>
      <c r="F41" s="150">
        <v>1472</v>
      </c>
      <c r="G41" s="153">
        <f t="shared" si="4"/>
        <v>23.646586345381525</v>
      </c>
    </row>
    <row r="42" spans="1:7" ht="12.75">
      <c r="A42" s="149" t="s">
        <v>20</v>
      </c>
      <c r="B42" s="150">
        <v>441</v>
      </c>
      <c r="C42" s="151">
        <f t="shared" si="5"/>
        <v>2.3127753303964758</v>
      </c>
      <c r="D42" s="152"/>
      <c r="E42" s="152" t="s">
        <v>21</v>
      </c>
      <c r="F42" s="150">
        <v>520</v>
      </c>
      <c r="G42" s="153">
        <f t="shared" si="4"/>
        <v>8.353413654618475</v>
      </c>
    </row>
    <row r="43" spans="1:7" ht="12.75">
      <c r="A43" s="149" t="s">
        <v>22</v>
      </c>
      <c r="B43" s="150">
        <v>92</v>
      </c>
      <c r="C43" s="151">
        <f t="shared" si="5"/>
        <v>0.4824837423956367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93</v>
      </c>
      <c r="C44" s="151">
        <f t="shared" si="5"/>
        <v>0.48772813089993705</v>
      </c>
      <c r="D44" s="152"/>
      <c r="E44" s="152" t="s">
        <v>24</v>
      </c>
      <c r="F44" s="159">
        <v>2225</v>
      </c>
      <c r="G44" s="163">
        <f>F44*100/F33</f>
        <v>35.7429718875502</v>
      </c>
    </row>
    <row r="45" spans="1:7" ht="12.75">
      <c r="A45" s="149" t="s">
        <v>25</v>
      </c>
      <c r="B45" s="150">
        <v>69</v>
      </c>
      <c r="C45" s="151">
        <f t="shared" si="5"/>
        <v>0.3618628067967275</v>
      </c>
      <c r="D45" s="152"/>
      <c r="E45" s="152" t="s">
        <v>26</v>
      </c>
      <c r="F45" s="159">
        <v>1386</v>
      </c>
      <c r="G45" s="163">
        <f>F45*100/F33</f>
        <v>22.265060240963855</v>
      </c>
    </row>
    <row r="46" spans="1:7" ht="12.75">
      <c r="A46" s="149" t="s">
        <v>27</v>
      </c>
      <c r="B46" s="150">
        <v>13</v>
      </c>
      <c r="C46" s="151">
        <f t="shared" si="5"/>
        <v>0.06817705055590519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42</v>
      </c>
      <c r="C47" s="151">
        <f t="shared" si="5"/>
        <v>0.22026431718061673</v>
      </c>
      <c r="D47" s="152"/>
      <c r="E47" s="152" t="s">
        <v>29</v>
      </c>
      <c r="F47" s="164">
        <v>2.66</v>
      </c>
      <c r="G47" s="165" t="s">
        <v>261</v>
      </c>
    </row>
    <row r="48" spans="1:7" ht="12.75">
      <c r="A48" s="149" t="s">
        <v>30</v>
      </c>
      <c r="B48" s="150">
        <v>36</v>
      </c>
      <c r="C48" s="151">
        <f t="shared" si="5"/>
        <v>0.18879798615481436</v>
      </c>
      <c r="D48" s="152"/>
      <c r="E48" s="152" t="s">
        <v>31</v>
      </c>
      <c r="F48" s="145">
        <v>3.17</v>
      </c>
      <c r="G48" s="165" t="s">
        <v>261</v>
      </c>
    </row>
    <row r="49" spans="1:7" ht="14.25">
      <c r="A49" s="149" t="s">
        <v>32</v>
      </c>
      <c r="B49" s="150">
        <v>96</v>
      </c>
      <c r="C49" s="151">
        <f t="shared" si="5"/>
        <v>0.5034612964128382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17</v>
      </c>
      <c r="C50" s="151">
        <f t="shared" si="5"/>
        <v>0.08915460457310678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4</v>
      </c>
      <c r="C51" s="151">
        <f t="shared" si="5"/>
        <v>0.020977554017201593</v>
      </c>
      <c r="D51" s="152"/>
      <c r="E51" s="143" t="s">
        <v>36</v>
      </c>
      <c r="F51" s="141">
        <v>6555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6225</v>
      </c>
      <c r="G52" s="153">
        <f>F52*100/F$51</f>
        <v>94.96567505720824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330</v>
      </c>
      <c r="G53" s="153">
        <f>F53*100/F$51</f>
        <v>5.034324942791762</v>
      </c>
    </row>
    <row r="54" spans="1:7" ht="14.25">
      <c r="A54" s="149" t="s">
        <v>41</v>
      </c>
      <c r="B54" s="150">
        <v>13</v>
      </c>
      <c r="C54" s="151">
        <f t="shared" si="5"/>
        <v>0.06817705055590519</v>
      </c>
      <c r="D54" s="152"/>
      <c r="E54" s="152" t="s">
        <v>42</v>
      </c>
      <c r="F54" s="150">
        <v>11</v>
      </c>
      <c r="G54" s="153">
        <f>F54*100/F$51</f>
        <v>0.16781083142639205</v>
      </c>
    </row>
    <row r="55" spans="1:7" ht="12.75">
      <c r="A55" s="149" t="s">
        <v>43</v>
      </c>
      <c r="B55" s="150">
        <v>282</v>
      </c>
      <c r="C55" s="151">
        <f t="shared" si="5"/>
        <v>1.4789175582127123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372</v>
      </c>
      <c r="C56" s="151">
        <f t="shared" si="5"/>
        <v>1.9509125235997482</v>
      </c>
      <c r="D56" s="152"/>
      <c r="E56" s="152" t="s">
        <v>45</v>
      </c>
      <c r="F56" s="166">
        <v>1.7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5.5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14485</v>
      </c>
      <c r="C60" s="167">
        <f>B60*100/B7</f>
        <v>75.96496748479127</v>
      </c>
      <c r="D60" s="152"/>
      <c r="E60" s="143" t="s">
        <v>51</v>
      </c>
      <c r="F60" s="141">
        <v>6225</v>
      </c>
      <c r="G60" s="148">
        <v>100</v>
      </c>
    </row>
    <row r="61" spans="1:7" ht="12.75">
      <c r="A61" s="149" t="s">
        <v>52</v>
      </c>
      <c r="B61" s="159">
        <v>3936</v>
      </c>
      <c r="C61" s="167">
        <f>B61*100/B7</f>
        <v>20.641913152926367</v>
      </c>
      <c r="D61" s="152"/>
      <c r="E61" s="152" t="s">
        <v>53</v>
      </c>
      <c r="F61" s="150">
        <v>3897</v>
      </c>
      <c r="G61" s="153">
        <f>F61*100/F$60</f>
        <v>62.602409638554214</v>
      </c>
    </row>
    <row r="62" spans="1:7" ht="12.75">
      <c r="A62" s="149" t="s">
        <v>54</v>
      </c>
      <c r="B62" s="159">
        <v>121</v>
      </c>
      <c r="C62" s="167">
        <f>B62*100/B7</f>
        <v>0.6345710090203482</v>
      </c>
      <c r="D62" s="152"/>
      <c r="E62" s="152" t="s">
        <v>55</v>
      </c>
      <c r="F62" s="150">
        <v>2328</v>
      </c>
      <c r="G62" s="153">
        <f>F62*100/F$60</f>
        <v>37.397590361445786</v>
      </c>
    </row>
    <row r="63" spans="1:7" ht="12.75">
      <c r="A63" s="149" t="s">
        <v>56</v>
      </c>
      <c r="B63" s="159">
        <v>518</v>
      </c>
      <c r="C63" s="167">
        <f>B63*100/B7</f>
        <v>2.7165932452276063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36</v>
      </c>
      <c r="C64" s="167">
        <f>B64*100/B7</f>
        <v>0.18879798615481436</v>
      </c>
      <c r="D64" s="152"/>
      <c r="E64" s="152" t="s">
        <v>58</v>
      </c>
      <c r="F64" s="145">
        <v>2.81</v>
      </c>
      <c r="G64" s="165" t="s">
        <v>261</v>
      </c>
    </row>
    <row r="65" spans="1:7" ht="13.5" thickBot="1">
      <c r="A65" s="170" t="s">
        <v>59</v>
      </c>
      <c r="B65" s="171">
        <v>383</v>
      </c>
      <c r="C65" s="172">
        <f>B65*100/B7</f>
        <v>2.0086007971470528</v>
      </c>
      <c r="D65" s="173"/>
      <c r="E65" s="173" t="s">
        <v>60</v>
      </c>
      <c r="F65" s="174">
        <v>2.41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19068</v>
      </c>
      <c r="G9" s="33">
        <f>(F9/$F$9)*100</f>
        <v>100</v>
      </c>
    </row>
    <row r="10" spans="1:7" ht="12.75">
      <c r="A10" s="29" t="s">
        <v>269</v>
      </c>
      <c r="B10" s="93">
        <v>7963</v>
      </c>
      <c r="C10" s="33">
        <f aca="true" t="shared" si="0" ref="C10:C15">(B10/$B$10)*100</f>
        <v>100</v>
      </c>
      <c r="E10" s="34" t="s">
        <v>270</v>
      </c>
      <c r="F10" s="97">
        <v>18310</v>
      </c>
      <c r="G10" s="84">
        <f aca="true" t="shared" si="1" ref="G10:G16">(F10/$F$9)*100</f>
        <v>96.02475351374031</v>
      </c>
    </row>
    <row r="11" spans="1:8" ht="12.75">
      <c r="A11" s="36" t="s">
        <v>271</v>
      </c>
      <c r="B11" s="98">
        <v>335</v>
      </c>
      <c r="C11" s="35">
        <f t="shared" si="0"/>
        <v>4.206957176943363</v>
      </c>
      <c r="E11" s="34" t="s">
        <v>272</v>
      </c>
      <c r="F11" s="97">
        <v>18169</v>
      </c>
      <c r="G11" s="84">
        <f t="shared" si="1"/>
        <v>95.28529473463394</v>
      </c>
      <c r="H11" s="15" t="s">
        <v>250</v>
      </c>
    </row>
    <row r="12" spans="1:8" ht="12.75">
      <c r="A12" s="36" t="s">
        <v>273</v>
      </c>
      <c r="B12" s="98">
        <v>197</v>
      </c>
      <c r="C12" s="35">
        <f t="shared" si="0"/>
        <v>2.4739419816652015</v>
      </c>
      <c r="E12" s="34" t="s">
        <v>274</v>
      </c>
      <c r="F12" s="97">
        <v>11267</v>
      </c>
      <c r="G12" s="84">
        <f t="shared" si="1"/>
        <v>59.088525277952584</v>
      </c>
      <c r="H12" s="15" t="s">
        <v>250</v>
      </c>
    </row>
    <row r="13" spans="1:7" ht="12.75">
      <c r="A13" s="36" t="s">
        <v>275</v>
      </c>
      <c r="B13" s="98">
        <v>2018</v>
      </c>
      <c r="C13" s="35">
        <f t="shared" si="0"/>
        <v>25.342207710661814</v>
      </c>
      <c r="E13" s="34" t="s">
        <v>276</v>
      </c>
      <c r="F13" s="97">
        <v>6902</v>
      </c>
      <c r="G13" s="84">
        <f t="shared" si="1"/>
        <v>36.19676945668135</v>
      </c>
    </row>
    <row r="14" spans="1:7" ht="12.75">
      <c r="A14" s="36" t="s">
        <v>277</v>
      </c>
      <c r="B14" s="98">
        <v>932</v>
      </c>
      <c r="C14" s="35">
        <f t="shared" si="0"/>
        <v>11.704131608690192</v>
      </c>
      <c r="E14" s="34" t="s">
        <v>166</v>
      </c>
      <c r="F14" s="97">
        <v>141</v>
      </c>
      <c r="G14" s="84">
        <f t="shared" si="1"/>
        <v>0.7394587791063562</v>
      </c>
    </row>
    <row r="15" spans="1:7" ht="12.75">
      <c r="A15" s="36" t="s">
        <v>324</v>
      </c>
      <c r="B15" s="97">
        <v>4481</v>
      </c>
      <c r="C15" s="35">
        <f t="shared" si="0"/>
        <v>56.272761522039424</v>
      </c>
      <c r="E15" s="34" t="s">
        <v>278</v>
      </c>
      <c r="F15" s="97">
        <v>758</v>
      </c>
      <c r="G15" s="84">
        <f t="shared" si="1"/>
        <v>3.975246486259702</v>
      </c>
    </row>
    <row r="16" spans="1:7" ht="12.75">
      <c r="A16" s="36"/>
      <c r="B16" s="93" t="s">
        <v>250</v>
      </c>
      <c r="C16" s="10"/>
      <c r="E16" s="34" t="s">
        <v>279</v>
      </c>
      <c r="F16" s="98">
        <v>216</v>
      </c>
      <c r="G16" s="84">
        <f t="shared" si="1"/>
        <v>1.1327879169288861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539</v>
      </c>
      <c r="G17" s="84">
        <f>(F17/$F$9)*100</f>
        <v>2.826725403817915</v>
      </c>
    </row>
    <row r="18" spans="1:7" ht="12.75">
      <c r="A18" s="29" t="s">
        <v>282</v>
      </c>
      <c r="B18" s="93">
        <v>9943</v>
      </c>
      <c r="C18" s="33">
        <f>(B18/$B$18)*100</f>
        <v>100</v>
      </c>
      <c r="E18" s="34" t="s">
        <v>283</v>
      </c>
      <c r="F18" s="97">
        <v>219</v>
      </c>
      <c r="G18" s="84">
        <f>(F18/$F$9)*100</f>
        <v>1.1485210824417873</v>
      </c>
    </row>
    <row r="19" spans="1:7" ht="12.75">
      <c r="A19" s="36" t="s">
        <v>284</v>
      </c>
      <c r="B19" s="97">
        <v>585</v>
      </c>
      <c r="C19" s="84">
        <f aca="true" t="shared" si="2" ref="C19:C25">(B19/$B$18)*100</f>
        <v>5.883536156089711</v>
      </c>
      <c r="E19" s="34"/>
      <c r="F19" s="97" t="s">
        <v>250</v>
      </c>
      <c r="G19" s="84"/>
    </row>
    <row r="20" spans="1:7" ht="12.75">
      <c r="A20" s="36" t="s">
        <v>285</v>
      </c>
      <c r="B20" s="97">
        <v>1192</v>
      </c>
      <c r="C20" s="84">
        <f t="shared" si="2"/>
        <v>11.988333500955447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3096</v>
      </c>
      <c r="C21" s="84">
        <f t="shared" si="2"/>
        <v>31.13748365684401</v>
      </c>
      <c r="E21" s="38" t="s">
        <v>167</v>
      </c>
      <c r="F21" s="80">
        <v>758</v>
      </c>
      <c r="G21" s="33">
        <f>(F21/$F$21)*100</f>
        <v>100</v>
      </c>
    </row>
    <row r="22" spans="1:7" ht="12.75">
      <c r="A22" s="36" t="s">
        <v>302</v>
      </c>
      <c r="B22" s="97">
        <v>2018</v>
      </c>
      <c r="C22" s="84">
        <f t="shared" si="2"/>
        <v>20.295685406818865</v>
      </c>
      <c r="E22" s="34" t="s">
        <v>303</v>
      </c>
      <c r="F22" s="97">
        <v>170</v>
      </c>
      <c r="G22" s="84">
        <f aca="true" t="shared" si="3" ref="G22:G27">(F22/$F$21)*100</f>
        <v>22.427440633245382</v>
      </c>
    </row>
    <row r="23" spans="1:7" ht="12.75">
      <c r="A23" s="36" t="s">
        <v>304</v>
      </c>
      <c r="B23" s="97">
        <v>662</v>
      </c>
      <c r="C23" s="84">
        <f t="shared" si="2"/>
        <v>6.657950316805793</v>
      </c>
      <c r="E23" s="34" t="s">
        <v>305</v>
      </c>
      <c r="F23" s="97">
        <v>402</v>
      </c>
      <c r="G23" s="84">
        <f t="shared" si="3"/>
        <v>53.03430079155673</v>
      </c>
    </row>
    <row r="24" spans="1:7" ht="12.75">
      <c r="A24" s="36" t="s">
        <v>306</v>
      </c>
      <c r="B24" s="97">
        <v>1617</v>
      </c>
      <c r="C24" s="84">
        <f t="shared" si="2"/>
        <v>16.262697375037718</v>
      </c>
      <c r="E24" s="34" t="s">
        <v>307</v>
      </c>
      <c r="F24" s="97">
        <v>35</v>
      </c>
      <c r="G24" s="84">
        <f t="shared" si="3"/>
        <v>4.617414248021108</v>
      </c>
    </row>
    <row r="25" spans="1:7" ht="12.75">
      <c r="A25" s="36" t="s">
        <v>308</v>
      </c>
      <c r="B25" s="97">
        <v>773</v>
      </c>
      <c r="C25" s="84">
        <f t="shared" si="2"/>
        <v>7.7743135874484555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146</v>
      </c>
      <c r="G26" s="84">
        <f t="shared" si="3"/>
        <v>19.261213720316622</v>
      </c>
    </row>
    <row r="27" spans="1:7" ht="12.75">
      <c r="A27" s="36" t="s">
        <v>311</v>
      </c>
      <c r="B27" s="108">
        <v>82.1</v>
      </c>
      <c r="C27" s="37" t="s">
        <v>261</v>
      </c>
      <c r="E27" s="34" t="s">
        <v>312</v>
      </c>
      <c r="F27" s="97">
        <v>5</v>
      </c>
      <c r="G27" s="84">
        <f t="shared" si="3"/>
        <v>0.6596306068601583</v>
      </c>
    </row>
    <row r="28" spans="1:7" ht="12.75">
      <c r="A28" s="36" t="s">
        <v>313</v>
      </c>
      <c r="B28" s="108">
        <v>24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17932</v>
      </c>
      <c r="G30" s="33">
        <f>(F30/$F$30)*100</f>
        <v>100</v>
      </c>
      <c r="J30" s="39"/>
    </row>
    <row r="31" spans="1:10" ht="12.75">
      <c r="A31" s="95" t="s">
        <v>296</v>
      </c>
      <c r="B31" s="93">
        <v>15493</v>
      </c>
      <c r="C31" s="33">
        <f>(B31/$B$31)*100</f>
        <v>100</v>
      </c>
      <c r="E31" s="34" t="s">
        <v>317</v>
      </c>
      <c r="F31" s="97">
        <v>16535</v>
      </c>
      <c r="G31" s="101">
        <f>(F31/$F$30)*100</f>
        <v>92.2094579522641</v>
      </c>
      <c r="J31" s="39"/>
    </row>
    <row r="32" spans="1:10" ht="12.75">
      <c r="A32" s="36" t="s">
        <v>318</v>
      </c>
      <c r="B32" s="97">
        <v>5822</v>
      </c>
      <c r="C32" s="10">
        <f>(B32/$B$31)*100</f>
        <v>37.57826115019686</v>
      </c>
      <c r="E32" s="34" t="s">
        <v>319</v>
      </c>
      <c r="F32" s="97">
        <v>1397</v>
      </c>
      <c r="G32" s="101">
        <f aca="true" t="shared" si="4" ref="G32:G39">(F32/$F$30)*100</f>
        <v>7.79054204773589</v>
      </c>
      <c r="J32" s="39"/>
    </row>
    <row r="33" spans="1:10" ht="12.75">
      <c r="A33" s="36" t="s">
        <v>320</v>
      </c>
      <c r="B33" s="97">
        <v>7549</v>
      </c>
      <c r="C33" s="10">
        <f aca="true" t="shared" si="5" ref="C33:C38">(B33/$B$31)*100</f>
        <v>48.72523074937069</v>
      </c>
      <c r="E33" s="34" t="s">
        <v>321</v>
      </c>
      <c r="F33" s="97">
        <v>492</v>
      </c>
      <c r="G33" s="101">
        <f t="shared" si="4"/>
        <v>2.7436984162391256</v>
      </c>
      <c r="J33" s="39"/>
    </row>
    <row r="34" spans="1:7" ht="12.75">
      <c r="A34" s="36" t="s">
        <v>322</v>
      </c>
      <c r="B34" s="97">
        <v>298</v>
      </c>
      <c r="C34" s="10">
        <f t="shared" si="5"/>
        <v>1.9234492996837282</v>
      </c>
      <c r="E34" s="34" t="s">
        <v>323</v>
      </c>
      <c r="F34" s="97">
        <v>444</v>
      </c>
      <c r="G34" s="101">
        <f t="shared" si="4"/>
        <v>2.476020521971894</v>
      </c>
    </row>
    <row r="35" spans="1:7" ht="12.75">
      <c r="A35" s="36" t="s">
        <v>325</v>
      </c>
      <c r="B35" s="97">
        <v>819</v>
      </c>
      <c r="C35" s="10">
        <f t="shared" si="5"/>
        <v>5.286258310204609</v>
      </c>
      <c r="E35" s="34" t="s">
        <v>321</v>
      </c>
      <c r="F35" s="97">
        <v>161</v>
      </c>
      <c r="G35" s="101">
        <f t="shared" si="4"/>
        <v>0.8978362703546732</v>
      </c>
    </row>
    <row r="36" spans="1:7" ht="12.75">
      <c r="A36" s="36" t="s">
        <v>297</v>
      </c>
      <c r="B36" s="97">
        <v>673</v>
      </c>
      <c r="C36" s="10">
        <f t="shared" si="5"/>
        <v>4.343897243916608</v>
      </c>
      <c r="E36" s="34" t="s">
        <v>327</v>
      </c>
      <c r="F36" s="97">
        <v>630</v>
      </c>
      <c r="G36" s="101">
        <f t="shared" si="4"/>
        <v>3.513272362257417</v>
      </c>
    </row>
    <row r="37" spans="1:7" ht="12.75">
      <c r="A37" s="36" t="s">
        <v>326</v>
      </c>
      <c r="B37" s="97">
        <v>1005</v>
      </c>
      <c r="C37" s="10">
        <f t="shared" si="5"/>
        <v>6.486800490544117</v>
      </c>
      <c r="E37" s="34" t="s">
        <v>321</v>
      </c>
      <c r="F37" s="97">
        <v>171</v>
      </c>
      <c r="G37" s="101">
        <f t="shared" si="4"/>
        <v>0.953602498327013</v>
      </c>
    </row>
    <row r="38" spans="1:7" ht="12.75">
      <c r="A38" s="36" t="s">
        <v>297</v>
      </c>
      <c r="B38" s="97">
        <v>628</v>
      </c>
      <c r="C38" s="10">
        <f t="shared" si="5"/>
        <v>4.053443490608662</v>
      </c>
      <c r="E38" s="34" t="s">
        <v>259</v>
      </c>
      <c r="F38" s="97">
        <v>250</v>
      </c>
      <c r="G38" s="101">
        <f t="shared" si="4"/>
        <v>1.394155699308499</v>
      </c>
    </row>
    <row r="39" spans="1:7" ht="12.75">
      <c r="A39" s="36"/>
      <c r="B39" s="97" t="s">
        <v>250</v>
      </c>
      <c r="C39" s="10"/>
      <c r="E39" s="34" t="s">
        <v>321</v>
      </c>
      <c r="F39" s="97">
        <v>120</v>
      </c>
      <c r="G39" s="101">
        <f t="shared" si="4"/>
        <v>0.6691947356680794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322</v>
      </c>
      <c r="C42" s="33">
        <f>(B42/$B$42)*100</f>
        <v>100</v>
      </c>
      <c r="E42" s="31" t="s">
        <v>268</v>
      </c>
      <c r="F42" s="80">
        <v>19068</v>
      </c>
      <c r="G42" s="99">
        <f>(F42/$F$42)*100</f>
        <v>100</v>
      </c>
      <c r="I42" s="39"/>
    </row>
    <row r="43" spans="1:7" ht="12.75">
      <c r="A43" s="36" t="s">
        <v>301</v>
      </c>
      <c r="B43" s="98">
        <v>89</v>
      </c>
      <c r="C43" s="102">
        <f>(B43/$B$42)*100</f>
        <v>27.639751552795033</v>
      </c>
      <c r="E43" s="60" t="s">
        <v>168</v>
      </c>
      <c r="F43" s="106">
        <v>20845</v>
      </c>
      <c r="G43" s="107">
        <f aca="true" t="shared" si="6" ref="G43:G71">(F43/$F$42)*100</f>
        <v>109.31927837214181</v>
      </c>
    </row>
    <row r="44" spans="1:7" ht="12.75">
      <c r="A44" s="36"/>
      <c r="B44" s="93" t="s">
        <v>250</v>
      </c>
      <c r="C44" s="10"/>
      <c r="E44" s="1" t="s">
        <v>329</v>
      </c>
      <c r="F44" s="97">
        <v>11</v>
      </c>
      <c r="G44" s="101">
        <f t="shared" si="6"/>
        <v>0.05768827354730438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52</v>
      </c>
      <c r="G45" s="101">
        <f t="shared" si="6"/>
        <v>0.27270820222362074</v>
      </c>
    </row>
    <row r="46" spans="1:7" ht="12.75">
      <c r="A46" s="29" t="s">
        <v>331</v>
      </c>
      <c r="B46" s="93">
        <v>14853</v>
      </c>
      <c r="C46" s="33">
        <f>(B46/$B$46)*100</f>
        <v>100</v>
      </c>
      <c r="E46" s="1" t="s">
        <v>332</v>
      </c>
      <c r="F46" s="97">
        <v>15</v>
      </c>
      <c r="G46" s="101">
        <f t="shared" si="6"/>
        <v>0.07866582756450598</v>
      </c>
    </row>
    <row r="47" spans="1:7" ht="12.75">
      <c r="A47" s="36" t="s">
        <v>333</v>
      </c>
      <c r="B47" s="97">
        <v>1408</v>
      </c>
      <c r="C47" s="10">
        <f>(B47/$B$46)*100</f>
        <v>9.479566417558742</v>
      </c>
      <c r="E47" s="1" t="s">
        <v>334</v>
      </c>
      <c r="F47" s="97">
        <v>207</v>
      </c>
      <c r="G47" s="101">
        <f t="shared" si="6"/>
        <v>1.0855884203901827</v>
      </c>
    </row>
    <row r="48" spans="1:7" ht="12.75">
      <c r="A48" s="36"/>
      <c r="B48" s="93" t="s">
        <v>250</v>
      </c>
      <c r="C48" s="10"/>
      <c r="E48" s="1" t="s">
        <v>335</v>
      </c>
      <c r="F48" s="97">
        <v>1549</v>
      </c>
      <c r="G48" s="101">
        <f t="shared" si="6"/>
        <v>8.123557793161318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319</v>
      </c>
      <c r="G49" s="101">
        <f t="shared" si="6"/>
        <v>1.6729599328718272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18</v>
      </c>
      <c r="G50" s="101">
        <f t="shared" si="6"/>
        <v>0.09439899307740718</v>
      </c>
    </row>
    <row r="51" spans="1:7" ht="12.75">
      <c r="A51" s="5" t="s">
        <v>338</v>
      </c>
      <c r="B51" s="93">
        <v>5419</v>
      </c>
      <c r="C51" s="33">
        <f>(B51/$B$51)*100</f>
        <v>100</v>
      </c>
      <c r="E51" s="1" t="s">
        <v>339</v>
      </c>
      <c r="F51" s="97">
        <v>3245</v>
      </c>
      <c r="G51" s="101">
        <f t="shared" si="6"/>
        <v>17.018040696454793</v>
      </c>
    </row>
    <row r="52" spans="1:7" ht="12.75">
      <c r="A52" s="4" t="s">
        <v>340</v>
      </c>
      <c r="B52" s="98">
        <v>665</v>
      </c>
      <c r="C52" s="10">
        <f>(B52/$B$51)*100</f>
        <v>12.27163683336409</v>
      </c>
      <c r="E52" s="1" t="s">
        <v>341</v>
      </c>
      <c r="F52" s="97">
        <v>104</v>
      </c>
      <c r="G52" s="101">
        <f t="shared" si="6"/>
        <v>0.5454164044472415</v>
      </c>
    </row>
    <row r="53" spans="1:7" ht="12.75">
      <c r="A53" s="4"/>
      <c r="B53" s="93" t="s">
        <v>250</v>
      </c>
      <c r="C53" s="10"/>
      <c r="E53" s="1" t="s">
        <v>342</v>
      </c>
      <c r="F53" s="97">
        <v>133</v>
      </c>
      <c r="G53" s="101">
        <f t="shared" si="6"/>
        <v>0.6975036710719531</v>
      </c>
    </row>
    <row r="54" spans="1:7" ht="14.25">
      <c r="A54" s="5" t="s">
        <v>343</v>
      </c>
      <c r="B54" s="93">
        <v>10640</v>
      </c>
      <c r="C54" s="33">
        <f>(B54/$B$54)*100</f>
        <v>100</v>
      </c>
      <c r="E54" s="1" t="s">
        <v>201</v>
      </c>
      <c r="F54" s="97">
        <v>3861</v>
      </c>
      <c r="G54" s="101">
        <f t="shared" si="6"/>
        <v>20.248584015103837</v>
      </c>
    </row>
    <row r="55" spans="1:7" ht="12.75">
      <c r="A55" s="4" t="s">
        <v>340</v>
      </c>
      <c r="B55" s="98">
        <v>1781</v>
      </c>
      <c r="C55" s="10">
        <f>(B55/$B$54)*100</f>
        <v>16.73872180451128</v>
      </c>
      <c r="E55" s="1" t="s">
        <v>344</v>
      </c>
      <c r="F55" s="97">
        <v>4106</v>
      </c>
      <c r="G55" s="101">
        <f t="shared" si="6"/>
        <v>21.533459198657436</v>
      </c>
    </row>
    <row r="56" spans="1:7" ht="12.75">
      <c r="A56" s="4" t="s">
        <v>345</v>
      </c>
      <c r="B56" s="119">
        <v>64.7</v>
      </c>
      <c r="C56" s="37" t="s">
        <v>261</v>
      </c>
      <c r="E56" s="1" t="s">
        <v>346</v>
      </c>
      <c r="F56" s="97">
        <v>53</v>
      </c>
      <c r="G56" s="101">
        <f t="shared" si="6"/>
        <v>0.2779525907279211</v>
      </c>
    </row>
    <row r="57" spans="1:7" ht="12.75">
      <c r="A57" s="4" t="s">
        <v>347</v>
      </c>
      <c r="B57" s="98">
        <v>8859</v>
      </c>
      <c r="C57" s="10">
        <f>(B57/$B$54)*100</f>
        <v>83.26127819548871</v>
      </c>
      <c r="E57" s="1" t="s">
        <v>348</v>
      </c>
      <c r="F57" s="97">
        <v>91</v>
      </c>
      <c r="G57" s="101">
        <f t="shared" si="6"/>
        <v>0.47723935389133626</v>
      </c>
    </row>
    <row r="58" spans="1:7" ht="12.75">
      <c r="A58" s="4" t="s">
        <v>345</v>
      </c>
      <c r="B58" s="119">
        <v>69.1</v>
      </c>
      <c r="C58" s="37" t="s">
        <v>261</v>
      </c>
      <c r="E58" s="1" t="s">
        <v>349</v>
      </c>
      <c r="F58" s="97">
        <v>963</v>
      </c>
      <c r="G58" s="101">
        <f t="shared" si="6"/>
        <v>5.050346129641284</v>
      </c>
    </row>
    <row r="59" spans="1:7" ht="12.75">
      <c r="A59" s="4"/>
      <c r="B59" s="93" t="s">
        <v>250</v>
      </c>
      <c r="C59" s="10"/>
      <c r="E59" s="1" t="s">
        <v>350</v>
      </c>
      <c r="F59" s="97">
        <v>84</v>
      </c>
      <c r="G59" s="101">
        <f t="shared" si="6"/>
        <v>0.4405286343612335</v>
      </c>
    </row>
    <row r="60" spans="1:7" ht="12.75">
      <c r="A60" s="5" t="s">
        <v>351</v>
      </c>
      <c r="B60" s="93">
        <v>1868</v>
      </c>
      <c r="C60" s="33">
        <f>(B60/$B$60)*100</f>
        <v>100</v>
      </c>
      <c r="E60" s="1" t="s">
        <v>352</v>
      </c>
      <c r="F60" s="97">
        <v>270</v>
      </c>
      <c r="G60" s="101">
        <f t="shared" si="6"/>
        <v>1.4159848961611077</v>
      </c>
    </row>
    <row r="61" spans="1:7" ht="12.75">
      <c r="A61" s="4" t="s">
        <v>340</v>
      </c>
      <c r="B61" s="97">
        <v>852</v>
      </c>
      <c r="C61" s="10">
        <f>(B61/$B$60)*100</f>
        <v>45.610278372591004</v>
      </c>
      <c r="E61" s="1" t="s">
        <v>353</v>
      </c>
      <c r="F61" s="97">
        <v>179</v>
      </c>
      <c r="G61" s="101">
        <f t="shared" si="6"/>
        <v>0.9387455422697712</v>
      </c>
    </row>
    <row r="62" spans="1:7" ht="12.75">
      <c r="A62" s="4"/>
      <c r="B62" s="93" t="s">
        <v>250</v>
      </c>
      <c r="C62" s="10"/>
      <c r="E62" s="1" t="s">
        <v>354</v>
      </c>
      <c r="F62" s="97">
        <v>163</v>
      </c>
      <c r="G62" s="101">
        <f t="shared" si="6"/>
        <v>0.854835326200965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13</v>
      </c>
      <c r="G63" s="101">
        <f t="shared" si="6"/>
        <v>0.06817705055590519</v>
      </c>
    </row>
    <row r="64" spans="1:7" ht="12.75">
      <c r="A64" s="29" t="s">
        <v>357</v>
      </c>
      <c r="B64" s="93">
        <v>17932</v>
      </c>
      <c r="C64" s="33">
        <f>(B64/$B$64)*100</f>
        <v>100</v>
      </c>
      <c r="E64" s="1" t="s">
        <v>358</v>
      </c>
      <c r="F64" s="97">
        <v>135</v>
      </c>
      <c r="G64" s="101">
        <f t="shared" si="6"/>
        <v>0.7079924480805538</v>
      </c>
    </row>
    <row r="65" spans="1:7" ht="12.75">
      <c r="A65" s="4" t="s">
        <v>256</v>
      </c>
      <c r="B65" s="97">
        <v>9510</v>
      </c>
      <c r="C65" s="10">
        <f>(B65/$B$64)*100</f>
        <v>53.03368280169529</v>
      </c>
      <c r="E65" s="1" t="s">
        <v>359</v>
      </c>
      <c r="F65" s="97">
        <v>161</v>
      </c>
      <c r="G65" s="101">
        <f t="shared" si="6"/>
        <v>0.8443465491923642</v>
      </c>
    </row>
    <row r="66" spans="1:7" ht="12.75">
      <c r="A66" s="4" t="s">
        <v>257</v>
      </c>
      <c r="B66" s="97">
        <v>8316</v>
      </c>
      <c r="C66" s="10">
        <f aca="true" t="shared" si="7" ref="C66:C71">(B66/$B$64)*100</f>
        <v>46.3751951817979</v>
      </c>
      <c r="E66" s="1" t="s">
        <v>360</v>
      </c>
      <c r="F66" s="97">
        <v>24</v>
      </c>
      <c r="G66" s="101">
        <f t="shared" si="6"/>
        <v>0.12586532410320958</v>
      </c>
    </row>
    <row r="67" spans="1:7" ht="12.75">
      <c r="A67" s="4" t="s">
        <v>361</v>
      </c>
      <c r="B67" s="97">
        <v>2848</v>
      </c>
      <c r="C67" s="10">
        <f t="shared" si="7"/>
        <v>15.882221726522419</v>
      </c>
      <c r="E67" s="1" t="s">
        <v>362</v>
      </c>
      <c r="F67" s="97">
        <v>74</v>
      </c>
      <c r="G67" s="101">
        <f t="shared" si="6"/>
        <v>0.3880847493182295</v>
      </c>
    </row>
    <row r="68" spans="1:7" ht="12.75">
      <c r="A68" s="4" t="s">
        <v>363</v>
      </c>
      <c r="B68" s="97">
        <v>5468</v>
      </c>
      <c r="C68" s="10">
        <f t="shared" si="7"/>
        <v>30.492973455275486</v>
      </c>
      <c r="E68" s="1" t="s">
        <v>364</v>
      </c>
      <c r="F68" s="97">
        <v>391</v>
      </c>
      <c r="G68" s="101">
        <f t="shared" si="6"/>
        <v>2.050555905181456</v>
      </c>
    </row>
    <row r="69" spans="1:7" ht="12.75">
      <c r="A69" s="4" t="s">
        <v>365</v>
      </c>
      <c r="B69" s="97">
        <v>4158</v>
      </c>
      <c r="C69" s="10">
        <f t="shared" si="7"/>
        <v>23.18759759089895</v>
      </c>
      <c r="E69" s="1" t="s">
        <v>366</v>
      </c>
      <c r="F69" s="97">
        <v>88</v>
      </c>
      <c r="G69" s="101">
        <f t="shared" si="6"/>
        <v>0.46150618837843504</v>
      </c>
    </row>
    <row r="70" spans="1:7" ht="12.75">
      <c r="A70" s="4" t="s">
        <v>367</v>
      </c>
      <c r="B70" s="97">
        <v>1310</v>
      </c>
      <c r="C70" s="10">
        <f t="shared" si="7"/>
        <v>7.305375864376533</v>
      </c>
      <c r="E70" s="1" t="s">
        <v>368</v>
      </c>
      <c r="F70" s="97">
        <v>30</v>
      </c>
      <c r="G70" s="101">
        <f t="shared" si="6"/>
        <v>0.15733165512901195</v>
      </c>
    </row>
    <row r="71" spans="1:7" ht="12.75">
      <c r="A71" s="7" t="s">
        <v>258</v>
      </c>
      <c r="B71" s="103">
        <v>106</v>
      </c>
      <c r="C71" s="40">
        <f t="shared" si="7"/>
        <v>0.5911220165068035</v>
      </c>
      <c r="D71" s="41"/>
      <c r="E71" s="9" t="s">
        <v>369</v>
      </c>
      <c r="F71" s="103">
        <v>4506</v>
      </c>
      <c r="G71" s="104">
        <f t="shared" si="6"/>
        <v>23.631214600377596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15271</v>
      </c>
      <c r="C9" s="81">
        <f>(B9/$B$9)*100</f>
        <v>100</v>
      </c>
      <c r="D9" s="65"/>
      <c r="E9" s="79" t="s">
        <v>381</v>
      </c>
      <c r="F9" s="80">
        <v>6241</v>
      </c>
      <c r="G9" s="81">
        <f>(F9/$F$9)*100</f>
        <v>100</v>
      </c>
    </row>
    <row r="10" spans="1:7" ht="12.75">
      <c r="A10" s="82" t="s">
        <v>382</v>
      </c>
      <c r="B10" s="97">
        <v>10557</v>
      </c>
      <c r="C10" s="105">
        <f>(B10/$B$9)*100</f>
        <v>69.13103267631459</v>
      </c>
      <c r="D10" s="65"/>
      <c r="E10" s="78" t="s">
        <v>383</v>
      </c>
      <c r="F10" s="97">
        <v>655</v>
      </c>
      <c r="G10" s="105">
        <f aca="true" t="shared" si="0" ref="G10:G19">(F10/$F$9)*100</f>
        <v>10.495112962666239</v>
      </c>
    </row>
    <row r="11" spans="1:7" ht="12.75">
      <c r="A11" s="82" t="s">
        <v>384</v>
      </c>
      <c r="B11" s="97">
        <v>10552</v>
      </c>
      <c r="C11" s="105">
        <f aca="true" t="shared" si="1" ref="C11:C16">(B11/$B$9)*100</f>
        <v>69.09829087813503</v>
      </c>
      <c r="D11" s="65"/>
      <c r="E11" s="78" t="s">
        <v>385</v>
      </c>
      <c r="F11" s="97">
        <v>335</v>
      </c>
      <c r="G11" s="105">
        <f t="shared" si="0"/>
        <v>5.367729530523954</v>
      </c>
    </row>
    <row r="12" spans="1:7" ht="12.75">
      <c r="A12" s="82" t="s">
        <v>386</v>
      </c>
      <c r="B12" s="97">
        <v>8525</v>
      </c>
      <c r="C12" s="105">
        <f>(B12/$B$9)*100</f>
        <v>55.82476589614301</v>
      </c>
      <c r="D12" s="65"/>
      <c r="E12" s="78" t="s">
        <v>387</v>
      </c>
      <c r="F12" s="97">
        <v>667</v>
      </c>
      <c r="G12" s="105">
        <f t="shared" si="0"/>
        <v>10.687389841371575</v>
      </c>
    </row>
    <row r="13" spans="1:7" ht="12.75">
      <c r="A13" s="82" t="s">
        <v>388</v>
      </c>
      <c r="B13" s="97">
        <v>2027</v>
      </c>
      <c r="C13" s="105">
        <f>(B13/$B$9)*100</f>
        <v>13.27352498199201</v>
      </c>
      <c r="D13" s="65"/>
      <c r="E13" s="78" t="s">
        <v>389</v>
      </c>
      <c r="F13" s="97">
        <v>726</v>
      </c>
      <c r="G13" s="105">
        <f t="shared" si="0"/>
        <v>11.63275116167281</v>
      </c>
    </row>
    <row r="14" spans="1:7" ht="12.75">
      <c r="A14" s="82" t="s">
        <v>390</v>
      </c>
      <c r="B14" s="109">
        <v>19.2</v>
      </c>
      <c r="C14" s="112" t="s">
        <v>261</v>
      </c>
      <c r="D14" s="65"/>
      <c r="E14" s="78" t="s">
        <v>391</v>
      </c>
      <c r="F14" s="97">
        <v>996</v>
      </c>
      <c r="G14" s="105">
        <f t="shared" si="0"/>
        <v>15.958980932542863</v>
      </c>
    </row>
    <row r="15" spans="1:7" ht="12.75">
      <c r="A15" s="82" t="s">
        <v>392</v>
      </c>
      <c r="B15" s="109">
        <v>5</v>
      </c>
      <c r="C15" s="105">
        <f t="shared" si="1"/>
        <v>0.03274179817955602</v>
      </c>
      <c r="D15" s="65"/>
      <c r="E15" s="78" t="s">
        <v>393</v>
      </c>
      <c r="F15" s="97">
        <v>1422</v>
      </c>
      <c r="G15" s="105">
        <f t="shared" si="0"/>
        <v>22.78481012658228</v>
      </c>
    </row>
    <row r="16" spans="1:7" ht="12.75">
      <c r="A16" s="82" t="s">
        <v>67</v>
      </c>
      <c r="B16" s="97">
        <v>4714</v>
      </c>
      <c r="C16" s="105">
        <f t="shared" si="1"/>
        <v>30.868967323685414</v>
      </c>
      <c r="D16" s="65"/>
      <c r="E16" s="78" t="s">
        <v>68</v>
      </c>
      <c r="F16" s="97">
        <v>777</v>
      </c>
      <c r="G16" s="105">
        <f t="shared" si="0"/>
        <v>12.449927896170486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493</v>
      </c>
      <c r="G17" s="105">
        <f t="shared" si="0"/>
        <v>7.8993751001442085</v>
      </c>
    </row>
    <row r="18" spans="1:7" ht="12.75">
      <c r="A18" s="77" t="s">
        <v>70</v>
      </c>
      <c r="B18" s="80">
        <v>8064</v>
      </c>
      <c r="C18" s="81">
        <f>(B18/$B$18)*100</f>
        <v>100</v>
      </c>
      <c r="D18" s="65"/>
      <c r="E18" s="78" t="s">
        <v>170</v>
      </c>
      <c r="F18" s="97">
        <v>114</v>
      </c>
      <c r="G18" s="105">
        <f t="shared" si="0"/>
        <v>1.8266303477006889</v>
      </c>
    </row>
    <row r="19" spans="1:9" ht="12.75">
      <c r="A19" s="82" t="s">
        <v>382</v>
      </c>
      <c r="B19" s="97">
        <v>5156</v>
      </c>
      <c r="C19" s="105">
        <f>(B19/$B$18)*100</f>
        <v>63.938492063492056</v>
      </c>
      <c r="D19" s="65"/>
      <c r="E19" s="78" t="s">
        <v>169</v>
      </c>
      <c r="F19" s="98">
        <v>56</v>
      </c>
      <c r="G19" s="105">
        <f t="shared" si="0"/>
        <v>0.8972921006248998</v>
      </c>
      <c r="I19" s="117"/>
    </row>
    <row r="20" spans="1:7" ht="12.75">
      <c r="A20" s="82" t="s">
        <v>384</v>
      </c>
      <c r="B20" s="97">
        <v>5156</v>
      </c>
      <c r="C20" s="105">
        <f>(B20/$B$18)*100</f>
        <v>63.938492063492056</v>
      </c>
      <c r="D20" s="65"/>
      <c r="E20" s="78" t="s">
        <v>71</v>
      </c>
      <c r="F20" s="97">
        <v>44992</v>
      </c>
      <c r="G20" s="112" t="s">
        <v>261</v>
      </c>
    </row>
    <row r="21" spans="1:7" ht="12.75">
      <c r="A21" s="82" t="s">
        <v>386</v>
      </c>
      <c r="B21" s="97">
        <v>4171</v>
      </c>
      <c r="C21" s="105">
        <f>(B21/$B$18)*100</f>
        <v>51.723710317460316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5228</v>
      </c>
      <c r="G22" s="105">
        <f>(F22/$F$9)*100</f>
        <v>83.76862682262458</v>
      </c>
    </row>
    <row r="23" spans="1:7" ht="12.75">
      <c r="A23" s="77" t="s">
        <v>73</v>
      </c>
      <c r="B23" s="80">
        <v>1279</v>
      </c>
      <c r="C23" s="81">
        <f>(B23/$B$23)*100</f>
        <v>100</v>
      </c>
      <c r="D23" s="65"/>
      <c r="E23" s="78" t="s">
        <v>74</v>
      </c>
      <c r="F23" s="97">
        <v>52569</v>
      </c>
      <c r="G23" s="112" t="s">
        <v>261</v>
      </c>
    </row>
    <row r="24" spans="1:7" ht="12.75">
      <c r="A24" s="82" t="s">
        <v>75</v>
      </c>
      <c r="B24" s="97">
        <v>784</v>
      </c>
      <c r="C24" s="105">
        <f>(B24/$B$23)*100</f>
        <v>61.29788897576232</v>
      </c>
      <c r="D24" s="65"/>
      <c r="E24" s="78" t="s">
        <v>76</v>
      </c>
      <c r="F24" s="97">
        <v>1508</v>
      </c>
      <c r="G24" s="105">
        <f>(F24/$F$9)*100</f>
        <v>24.162794423970517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11264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191</v>
      </c>
      <c r="G26" s="105">
        <f>(F26/$F$9)*100</f>
        <v>3.060406986059926</v>
      </c>
    </row>
    <row r="27" spans="1:7" ht="12.75">
      <c r="A27" s="77" t="s">
        <v>85</v>
      </c>
      <c r="B27" s="80">
        <v>8333</v>
      </c>
      <c r="C27" s="81">
        <f>(B27/$B$27)*100</f>
        <v>100</v>
      </c>
      <c r="D27" s="65"/>
      <c r="E27" s="78" t="s">
        <v>78</v>
      </c>
      <c r="F27" s="98">
        <v>6492</v>
      </c>
      <c r="G27" s="112" t="s">
        <v>261</v>
      </c>
    </row>
    <row r="28" spans="1:7" ht="12.75">
      <c r="A28" s="82" t="s">
        <v>86</v>
      </c>
      <c r="B28" s="97">
        <v>6495</v>
      </c>
      <c r="C28" s="105">
        <f aca="true" t="shared" si="2" ref="C28:C33">(B28/$B$27)*100</f>
        <v>77.94311772470898</v>
      </c>
      <c r="D28" s="65"/>
      <c r="E28" s="78" t="s">
        <v>79</v>
      </c>
      <c r="F28" s="97">
        <v>153</v>
      </c>
      <c r="G28" s="105">
        <f>(F28/$F$9)*100</f>
        <v>2.45153020349303</v>
      </c>
    </row>
    <row r="29" spans="1:7" ht="12.75">
      <c r="A29" s="82" t="s">
        <v>87</v>
      </c>
      <c r="B29" s="97">
        <v>746</v>
      </c>
      <c r="C29" s="105">
        <f t="shared" si="2"/>
        <v>8.952358094323772</v>
      </c>
      <c r="D29" s="65"/>
      <c r="E29" s="78" t="s">
        <v>80</v>
      </c>
      <c r="F29" s="97">
        <v>1952</v>
      </c>
      <c r="G29" s="112" t="s">
        <v>261</v>
      </c>
    </row>
    <row r="30" spans="1:7" ht="12.75">
      <c r="A30" s="82" t="s">
        <v>88</v>
      </c>
      <c r="B30" s="97">
        <v>180</v>
      </c>
      <c r="C30" s="105">
        <f t="shared" si="2"/>
        <v>2.1600864034561384</v>
      </c>
      <c r="D30" s="65"/>
      <c r="E30" s="78" t="s">
        <v>81</v>
      </c>
      <c r="F30" s="97">
        <v>1079</v>
      </c>
      <c r="G30" s="105">
        <f>(F30/$F$9)*100</f>
        <v>17.288896010254767</v>
      </c>
    </row>
    <row r="31" spans="1:7" ht="12.75">
      <c r="A31" s="82" t="s">
        <v>115</v>
      </c>
      <c r="B31" s="97">
        <v>607</v>
      </c>
      <c r="C31" s="105">
        <f t="shared" si="2"/>
        <v>7.2842913716548665</v>
      </c>
      <c r="D31" s="65"/>
      <c r="E31" s="78" t="s">
        <v>82</v>
      </c>
      <c r="F31" s="97">
        <v>16123</v>
      </c>
      <c r="G31" s="112" t="s">
        <v>261</v>
      </c>
    </row>
    <row r="32" spans="1:7" ht="12.75">
      <c r="A32" s="82" t="s">
        <v>89</v>
      </c>
      <c r="B32" s="97">
        <v>136</v>
      </c>
      <c r="C32" s="105">
        <f t="shared" si="2"/>
        <v>1.6320652826113045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169</v>
      </c>
      <c r="C33" s="105">
        <f t="shared" si="2"/>
        <v>2.02808112324493</v>
      </c>
      <c r="D33" s="65"/>
      <c r="E33" s="79" t="s">
        <v>84</v>
      </c>
      <c r="F33" s="80">
        <v>4094</v>
      </c>
      <c r="G33" s="81">
        <f>(F33/$F$33)*100</f>
        <v>100</v>
      </c>
    </row>
    <row r="34" spans="1:7" ht="12.75">
      <c r="A34" s="82" t="s">
        <v>91</v>
      </c>
      <c r="B34" s="120">
        <v>27.7</v>
      </c>
      <c r="C34" s="112" t="s">
        <v>261</v>
      </c>
      <c r="D34" s="65"/>
      <c r="E34" s="78" t="s">
        <v>383</v>
      </c>
      <c r="F34" s="97">
        <v>227</v>
      </c>
      <c r="G34" s="105">
        <f aca="true" t="shared" si="3" ref="G34:G43">(F34/$F$33)*100</f>
        <v>5.544699560332194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180</v>
      </c>
      <c r="G35" s="105">
        <f t="shared" si="3"/>
        <v>4.396678065461651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344</v>
      </c>
      <c r="G36" s="105">
        <f t="shared" si="3"/>
        <v>8.402540302882267</v>
      </c>
    </row>
    <row r="37" spans="1:7" ht="12.75">
      <c r="A37" s="77" t="s">
        <v>94</v>
      </c>
      <c r="B37" s="80">
        <v>8525</v>
      </c>
      <c r="C37" s="81">
        <f>(B37/$B$37)*100</f>
        <v>100</v>
      </c>
      <c r="D37" s="65"/>
      <c r="E37" s="78" t="s">
        <v>389</v>
      </c>
      <c r="F37" s="97">
        <v>363</v>
      </c>
      <c r="G37" s="105">
        <f t="shared" si="3"/>
        <v>8.866634098680997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663</v>
      </c>
      <c r="G38" s="105">
        <f t="shared" si="3"/>
        <v>16.194430874450415</v>
      </c>
    </row>
    <row r="39" spans="1:7" ht="12.75">
      <c r="A39" s="82" t="s">
        <v>97</v>
      </c>
      <c r="B39" s="98">
        <v>2903</v>
      </c>
      <c r="C39" s="105">
        <f>(B39/$B$37)*100</f>
        <v>34.05278592375367</v>
      </c>
      <c r="D39" s="65"/>
      <c r="E39" s="78" t="s">
        <v>393</v>
      </c>
      <c r="F39" s="97">
        <v>1059</v>
      </c>
      <c r="G39" s="105">
        <f t="shared" si="3"/>
        <v>25.86712261846605</v>
      </c>
    </row>
    <row r="40" spans="1:7" ht="12.75">
      <c r="A40" s="82" t="s">
        <v>98</v>
      </c>
      <c r="B40" s="98">
        <v>1479</v>
      </c>
      <c r="C40" s="105">
        <f>(B40/$B$37)*100</f>
        <v>17.348973607038122</v>
      </c>
      <c r="D40" s="65"/>
      <c r="E40" s="78" t="s">
        <v>68</v>
      </c>
      <c r="F40" s="97">
        <v>676</v>
      </c>
      <c r="G40" s="105">
        <f t="shared" si="3"/>
        <v>16.511968734733756</v>
      </c>
    </row>
    <row r="41" spans="1:7" ht="12.75">
      <c r="A41" s="82" t="s">
        <v>100</v>
      </c>
      <c r="B41" s="98">
        <v>2348</v>
      </c>
      <c r="C41" s="105">
        <f>(B41/$B$37)*100</f>
        <v>27.5425219941349</v>
      </c>
      <c r="D41" s="65"/>
      <c r="E41" s="78" t="s">
        <v>69</v>
      </c>
      <c r="F41" s="97">
        <v>458</v>
      </c>
      <c r="G41" s="105">
        <f t="shared" si="3"/>
        <v>11.187103077674646</v>
      </c>
    </row>
    <row r="42" spans="1:7" ht="12.75">
      <c r="A42" s="82" t="s">
        <v>260</v>
      </c>
      <c r="B42" s="98">
        <v>6</v>
      </c>
      <c r="C42" s="105">
        <f>(B42/$B$37)*100</f>
        <v>0.07038123167155425</v>
      </c>
      <c r="D42" s="65"/>
      <c r="E42" s="78" t="s">
        <v>170</v>
      </c>
      <c r="F42" s="97">
        <v>80</v>
      </c>
      <c r="G42" s="105">
        <f t="shared" si="3"/>
        <v>1.9540791402051783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44</v>
      </c>
      <c r="G43" s="105">
        <f t="shared" si="3"/>
        <v>1.074743527112848</v>
      </c>
    </row>
    <row r="44" spans="1:7" ht="12.75">
      <c r="A44" s="82" t="s">
        <v>291</v>
      </c>
      <c r="B44" s="98">
        <v>675</v>
      </c>
      <c r="C44" s="105">
        <f>(B44/$B$37)*100</f>
        <v>7.9178885630498534</v>
      </c>
      <c r="D44" s="65"/>
      <c r="E44" s="78" t="s">
        <v>93</v>
      </c>
      <c r="F44" s="97">
        <v>55246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1114</v>
      </c>
      <c r="C46" s="105">
        <f>(B46/$B$37)*100</f>
        <v>13.067448680351907</v>
      </c>
      <c r="D46" s="65"/>
      <c r="E46" s="78" t="s">
        <v>96</v>
      </c>
      <c r="F46" s="97">
        <v>18113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40139</v>
      </c>
      <c r="G48" s="112" t="s">
        <v>261</v>
      </c>
    </row>
    <row r="49" spans="1:7" ht="13.5" thickBot="1">
      <c r="A49" s="82" t="s">
        <v>292</v>
      </c>
      <c r="B49" s="98">
        <v>11</v>
      </c>
      <c r="C49" s="105">
        <f aca="true" t="shared" si="4" ref="C49:C55">(B49/$B$37)*100</f>
        <v>0.12903225806451613</v>
      </c>
      <c r="D49" s="87"/>
      <c r="E49" s="88" t="s">
        <v>102</v>
      </c>
      <c r="F49" s="113">
        <v>30358</v>
      </c>
      <c r="G49" s="114" t="s">
        <v>261</v>
      </c>
    </row>
    <row r="50" spans="1:7" ht="13.5" thickTop="1">
      <c r="A50" s="82" t="s">
        <v>116</v>
      </c>
      <c r="B50" s="98">
        <v>409</v>
      </c>
      <c r="C50" s="105">
        <f t="shared" si="4"/>
        <v>4.797653958944281</v>
      </c>
      <c r="D50" s="65"/>
      <c r="E50" s="78"/>
      <c r="F50" s="86"/>
      <c r="G50" s="85"/>
    </row>
    <row r="51" spans="1:7" ht="12.75">
      <c r="A51" s="82" t="s">
        <v>117</v>
      </c>
      <c r="B51" s="98">
        <v>966</v>
      </c>
      <c r="C51" s="105">
        <f t="shared" si="4"/>
        <v>11.331378299120235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300</v>
      </c>
      <c r="C52" s="105">
        <f t="shared" si="4"/>
        <v>3.519061583577713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1206</v>
      </c>
      <c r="C53" s="105">
        <f t="shared" si="4"/>
        <v>14.146627565982406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496</v>
      </c>
      <c r="C54" s="105">
        <f t="shared" si="4"/>
        <v>5.818181818181818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264</v>
      </c>
      <c r="C55" s="105">
        <f t="shared" si="4"/>
        <v>3.096774193548387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326</v>
      </c>
      <c r="C57" s="105">
        <f>(B57/$B$37)*100</f>
        <v>3.824046920821114</v>
      </c>
      <c r="D57" s="65"/>
      <c r="E57" s="79" t="s">
        <v>84</v>
      </c>
      <c r="F57" s="80">
        <v>347</v>
      </c>
      <c r="G57" s="105">
        <f>(F57/L57)*100</f>
        <v>8.47581827063996</v>
      </c>
      <c r="H57" s="79" t="s">
        <v>84</v>
      </c>
      <c r="L57" s="15">
        <v>4094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328</v>
      </c>
      <c r="G58" s="105">
        <f>(F58/L58)*100</f>
        <v>14.398595258999123</v>
      </c>
      <c r="H58" s="78" t="s">
        <v>118</v>
      </c>
      <c r="L58" s="15">
        <v>2278</v>
      </c>
    </row>
    <row r="59" spans="1:12" ht="12.75">
      <c r="A59" s="82" t="s">
        <v>112</v>
      </c>
      <c r="B59" s="98">
        <v>694</v>
      </c>
      <c r="C59" s="105">
        <f>(B59/$B$37)*100</f>
        <v>8.140762463343108</v>
      </c>
      <c r="D59" s="65"/>
      <c r="E59" s="78" t="s">
        <v>120</v>
      </c>
      <c r="F59" s="97">
        <v>164</v>
      </c>
      <c r="G59" s="105">
        <f>(F59/L59)*100</f>
        <v>17.54010695187166</v>
      </c>
      <c r="H59" s="78" t="s">
        <v>120</v>
      </c>
      <c r="L59" s="15">
        <v>935</v>
      </c>
    </row>
    <row r="60" spans="1:7" ht="12.75">
      <c r="A60" s="82" t="s">
        <v>113</v>
      </c>
      <c r="B60" s="98">
        <v>2279</v>
      </c>
      <c r="C60" s="105">
        <f>(B60/$B$37)*100</f>
        <v>26.733137829912025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889</v>
      </c>
      <c r="C62" s="105">
        <f>(B62/$B$37)*100</f>
        <v>10.428152492668621</v>
      </c>
      <c r="D62" s="65"/>
      <c r="E62" s="79" t="s">
        <v>123</v>
      </c>
      <c r="F62" s="80">
        <v>235</v>
      </c>
      <c r="G62" s="105">
        <f>(F62/L62)*100</f>
        <v>23.930753564154784</v>
      </c>
      <c r="H62" s="79" t="s">
        <v>394</v>
      </c>
      <c r="L62" s="15">
        <v>982</v>
      </c>
    </row>
    <row r="63" spans="1:12" ht="12.75">
      <c r="A63" s="61" t="s">
        <v>293</v>
      </c>
      <c r="B63" s="98">
        <v>332</v>
      </c>
      <c r="C63" s="105">
        <f>(B63/$B$37)*100</f>
        <v>3.894428152492669</v>
      </c>
      <c r="D63" s="65"/>
      <c r="E63" s="78" t="s">
        <v>118</v>
      </c>
      <c r="F63" s="97">
        <v>235</v>
      </c>
      <c r="G63" s="105">
        <f>(F63/L63)*100</f>
        <v>34.156976744186046</v>
      </c>
      <c r="H63" s="78" t="s">
        <v>118</v>
      </c>
      <c r="L63" s="15">
        <v>688</v>
      </c>
    </row>
    <row r="64" spans="1:12" ht="12.75">
      <c r="A64" s="82" t="s">
        <v>114</v>
      </c>
      <c r="B64" s="98">
        <v>353</v>
      </c>
      <c r="C64" s="105">
        <f>(B64/$B$37)*100</f>
        <v>4.140762463343108</v>
      </c>
      <c r="D64" s="65"/>
      <c r="E64" s="78" t="s">
        <v>120</v>
      </c>
      <c r="F64" s="97">
        <v>112</v>
      </c>
      <c r="G64" s="105">
        <f>(F64/L64)*100</f>
        <v>52.336448598130836</v>
      </c>
      <c r="H64" s="78" t="s">
        <v>120</v>
      </c>
      <c r="L64" s="15">
        <v>214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2525</v>
      </c>
      <c r="G66" s="105">
        <f aca="true" t="shared" si="5" ref="G66:G71">(F66/L66)*100</f>
        <v>15.217260290483939</v>
      </c>
      <c r="H66" s="79" t="s">
        <v>124</v>
      </c>
      <c r="L66" s="15">
        <v>16593</v>
      </c>
    </row>
    <row r="67" spans="1:12" ht="12.75">
      <c r="A67" s="82" t="s">
        <v>126</v>
      </c>
      <c r="B67" s="97">
        <v>6798</v>
      </c>
      <c r="C67" s="105">
        <f>(B67/$B$37)*100</f>
        <v>79.74193548387096</v>
      </c>
      <c r="D67" s="65"/>
      <c r="E67" s="78" t="s">
        <v>262</v>
      </c>
      <c r="F67" s="97">
        <v>1864</v>
      </c>
      <c r="G67" s="105">
        <f t="shared" si="5"/>
        <v>14.882235528942116</v>
      </c>
      <c r="H67" s="78" t="s">
        <v>262</v>
      </c>
      <c r="L67" s="15">
        <v>12525</v>
      </c>
    </row>
    <row r="68" spans="1:12" ht="12.75">
      <c r="A68" s="82" t="s">
        <v>128</v>
      </c>
      <c r="B68" s="97">
        <v>1491</v>
      </c>
      <c r="C68" s="105">
        <f>(B68/$B$37)*100</f>
        <v>17.48973607038123</v>
      </c>
      <c r="D68" s="65"/>
      <c r="E68" s="78" t="s">
        <v>127</v>
      </c>
      <c r="F68" s="97">
        <v>147</v>
      </c>
      <c r="G68" s="105">
        <f t="shared" si="5"/>
        <v>7.869379014989293</v>
      </c>
      <c r="H68" s="78" t="s">
        <v>127</v>
      </c>
      <c r="L68" s="15">
        <v>1868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630</v>
      </c>
      <c r="G69" s="105">
        <f t="shared" si="5"/>
        <v>15.605647758236312</v>
      </c>
      <c r="H69" s="78" t="s">
        <v>129</v>
      </c>
      <c r="L69" s="15">
        <v>4037</v>
      </c>
    </row>
    <row r="70" spans="1:12" ht="12.75">
      <c r="A70" s="82" t="s">
        <v>376</v>
      </c>
      <c r="B70" s="97">
        <v>236</v>
      </c>
      <c r="C70" s="105">
        <f>(B70/$B$37)*100</f>
        <v>2.768328445747801</v>
      </c>
      <c r="D70" s="65"/>
      <c r="E70" s="78" t="s">
        <v>130</v>
      </c>
      <c r="F70" s="97">
        <v>380</v>
      </c>
      <c r="G70" s="105">
        <f t="shared" si="5"/>
        <v>12.938372488934286</v>
      </c>
      <c r="H70" s="78" t="s">
        <v>130</v>
      </c>
      <c r="L70" s="15">
        <v>2937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1401</v>
      </c>
      <c r="G71" s="118">
        <f t="shared" si="5"/>
        <v>37.99837266069976</v>
      </c>
      <c r="H71" s="92" t="s">
        <v>131</v>
      </c>
      <c r="L71" s="15">
        <v>3687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6555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6225</v>
      </c>
      <c r="G9" s="81">
        <f>(F9/$F$9)*100</f>
        <v>100</v>
      </c>
      <c r="I9" s="53"/>
    </row>
    <row r="10" spans="1:7" ht="12.75">
      <c r="A10" s="36" t="s">
        <v>137</v>
      </c>
      <c r="B10" s="97">
        <v>3731</v>
      </c>
      <c r="C10" s="105">
        <f aca="true" t="shared" si="0" ref="C10:C18">(B10/$B$8)*100</f>
        <v>56.918382913806255</v>
      </c>
      <c r="E10" s="32" t="s">
        <v>138</v>
      </c>
      <c r="F10" s="97">
        <v>5953</v>
      </c>
      <c r="G10" s="105">
        <f>(F10/$F$9)*100</f>
        <v>95.63052208835342</v>
      </c>
    </row>
    <row r="11" spans="1:7" ht="12.75">
      <c r="A11" s="36" t="s">
        <v>139</v>
      </c>
      <c r="B11" s="97">
        <v>689</v>
      </c>
      <c r="C11" s="105">
        <f t="shared" si="0"/>
        <v>10.511060259344013</v>
      </c>
      <c r="E11" s="32" t="s">
        <v>140</v>
      </c>
      <c r="F11" s="97">
        <v>180</v>
      </c>
      <c r="G11" s="105">
        <f>(F11/$F$9)*100</f>
        <v>2.891566265060241</v>
      </c>
    </row>
    <row r="12" spans="1:7" ht="12.75">
      <c r="A12" s="36" t="s">
        <v>141</v>
      </c>
      <c r="B12" s="97">
        <v>288</v>
      </c>
      <c r="C12" s="105">
        <f t="shared" si="0"/>
        <v>4.393592677345538</v>
      </c>
      <c r="E12" s="32" t="s">
        <v>142</v>
      </c>
      <c r="F12" s="97">
        <v>92</v>
      </c>
      <c r="G12" s="105">
        <f>(F12/$F$9)*100</f>
        <v>1.4779116465863453</v>
      </c>
    </row>
    <row r="13" spans="1:7" ht="12.75">
      <c r="A13" s="36" t="s">
        <v>143</v>
      </c>
      <c r="B13" s="97">
        <v>447</v>
      </c>
      <c r="C13" s="105">
        <f t="shared" si="0"/>
        <v>6.8192219679633865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282</v>
      </c>
      <c r="C14" s="105">
        <f t="shared" si="0"/>
        <v>4.302059496567505</v>
      </c>
      <c r="E14" s="42" t="s">
        <v>145</v>
      </c>
      <c r="F14" s="80">
        <v>3678</v>
      </c>
      <c r="G14" s="81">
        <f>(F14/$F$14)*100</f>
        <v>100</v>
      </c>
    </row>
    <row r="15" spans="1:7" ht="12.75">
      <c r="A15" s="36" t="s">
        <v>146</v>
      </c>
      <c r="B15" s="97">
        <v>490</v>
      </c>
      <c r="C15" s="105">
        <f t="shared" si="0"/>
        <v>7.475209763539283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591</v>
      </c>
      <c r="C16" s="105">
        <f t="shared" si="0"/>
        <v>9.016018306636155</v>
      </c>
      <c r="E16" s="1" t="s">
        <v>149</v>
      </c>
      <c r="F16" s="97">
        <v>28</v>
      </c>
      <c r="G16" s="105">
        <f>(F16/$F$14)*100</f>
        <v>0.7612833061446439</v>
      </c>
    </row>
    <row r="17" spans="1:7" ht="12.75">
      <c r="A17" s="36" t="s">
        <v>150</v>
      </c>
      <c r="B17" s="97">
        <v>37</v>
      </c>
      <c r="C17" s="105">
        <f t="shared" si="0"/>
        <v>0.5644546147978643</v>
      </c>
      <c r="E17" s="1" t="s">
        <v>151</v>
      </c>
      <c r="F17" s="97">
        <v>1218</v>
      </c>
      <c r="G17" s="105">
        <f aca="true" t="shared" si="1" ref="G17:G23">(F17/$F$14)*100</f>
        <v>33.115823817292004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1811</v>
      </c>
      <c r="G18" s="105">
        <f t="shared" si="1"/>
        <v>49.23871669385535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577</v>
      </c>
      <c r="G19" s="105">
        <f t="shared" si="1"/>
        <v>15.687873844480697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34</v>
      </c>
      <c r="G20" s="105">
        <f t="shared" si="1"/>
        <v>0.9244154431756388</v>
      </c>
    </row>
    <row r="21" spans="1:7" ht="12.75">
      <c r="A21" s="36" t="s">
        <v>156</v>
      </c>
      <c r="B21" s="98">
        <v>35</v>
      </c>
      <c r="C21" s="105">
        <f aca="true" t="shared" si="2" ref="C21:C28">(B21/$B$8)*100</f>
        <v>0.5339435545385203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367</v>
      </c>
      <c r="C22" s="105">
        <f t="shared" si="2"/>
        <v>5.598779557589626</v>
      </c>
      <c r="E22" s="1" t="s">
        <v>159</v>
      </c>
      <c r="F22" s="97">
        <v>10</v>
      </c>
      <c r="G22" s="105">
        <f t="shared" si="1"/>
        <v>0.27188689505165853</v>
      </c>
    </row>
    <row r="23" spans="1:7" ht="12.75">
      <c r="A23" s="36" t="s">
        <v>160</v>
      </c>
      <c r="B23" s="98">
        <v>877</v>
      </c>
      <c r="C23" s="105">
        <f t="shared" si="2"/>
        <v>13.379099923722348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876</v>
      </c>
      <c r="C24" s="105">
        <f t="shared" si="2"/>
        <v>13.363844393592677</v>
      </c>
      <c r="E24" s="1" t="s">
        <v>163</v>
      </c>
      <c r="F24" s="97">
        <v>114100</v>
      </c>
      <c r="G24" s="112" t="s">
        <v>261</v>
      </c>
    </row>
    <row r="25" spans="1:7" ht="12.75">
      <c r="A25" s="36" t="s">
        <v>164</v>
      </c>
      <c r="B25" s="97">
        <v>1008</v>
      </c>
      <c r="C25" s="105">
        <f t="shared" si="2"/>
        <v>15.377574370709382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1255</v>
      </c>
      <c r="C26" s="105">
        <f t="shared" si="2"/>
        <v>19.145690312738367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1451</v>
      </c>
      <c r="C27" s="105">
        <f t="shared" si="2"/>
        <v>22.13577421815408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686</v>
      </c>
      <c r="C28" s="105">
        <f t="shared" si="2"/>
        <v>10.465293668954995</v>
      </c>
      <c r="E28" s="32" t="s">
        <v>176</v>
      </c>
      <c r="F28" s="97">
        <v>2744</v>
      </c>
      <c r="G28" s="105">
        <f aca="true" t="shared" si="3" ref="G28:G35">(F28/$F$14)*100</f>
        <v>74.60576400217509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12</v>
      </c>
      <c r="G30" s="105">
        <f t="shared" si="3"/>
        <v>0.3262642740619902</v>
      </c>
    </row>
    <row r="31" spans="1:7" ht="12.75">
      <c r="A31" s="36" t="s">
        <v>180</v>
      </c>
      <c r="B31" s="97">
        <v>95</v>
      </c>
      <c r="C31" s="105">
        <f aca="true" t="shared" si="4" ref="C31:C39">(B31/$B$8)*100</f>
        <v>1.4492753623188406</v>
      </c>
      <c r="E31" s="32" t="s">
        <v>181</v>
      </c>
      <c r="F31" s="97">
        <v>129</v>
      </c>
      <c r="G31" s="105">
        <f t="shared" si="3"/>
        <v>3.507340946166395</v>
      </c>
    </row>
    <row r="32" spans="1:7" ht="12.75">
      <c r="A32" s="36" t="s">
        <v>182</v>
      </c>
      <c r="B32" s="97">
        <v>330</v>
      </c>
      <c r="C32" s="105">
        <f t="shared" si="4"/>
        <v>5.034324942791762</v>
      </c>
      <c r="E32" s="32" t="s">
        <v>183</v>
      </c>
      <c r="F32" s="97">
        <v>438</v>
      </c>
      <c r="G32" s="105">
        <f t="shared" si="3"/>
        <v>11.908646003262643</v>
      </c>
    </row>
    <row r="33" spans="1:7" ht="12.75">
      <c r="A33" s="36" t="s">
        <v>184</v>
      </c>
      <c r="B33" s="97">
        <v>760</v>
      </c>
      <c r="C33" s="105">
        <f t="shared" si="4"/>
        <v>11.594202898550725</v>
      </c>
      <c r="E33" s="32" t="s">
        <v>185</v>
      </c>
      <c r="F33" s="97">
        <v>1374</v>
      </c>
      <c r="G33" s="105">
        <f t="shared" si="3"/>
        <v>37.35725938009788</v>
      </c>
    </row>
    <row r="34" spans="1:7" ht="12.75">
      <c r="A34" s="36" t="s">
        <v>186</v>
      </c>
      <c r="B34" s="97">
        <v>682</v>
      </c>
      <c r="C34" s="105">
        <f t="shared" si="4"/>
        <v>10.40427154843631</v>
      </c>
      <c r="E34" s="32" t="s">
        <v>187</v>
      </c>
      <c r="F34" s="97">
        <v>649</v>
      </c>
      <c r="G34" s="105">
        <f t="shared" si="3"/>
        <v>17.645459488852637</v>
      </c>
    </row>
    <row r="35" spans="1:7" ht="12.75">
      <c r="A35" s="36" t="s">
        <v>188</v>
      </c>
      <c r="B35" s="97">
        <v>1157</v>
      </c>
      <c r="C35" s="105">
        <f t="shared" si="4"/>
        <v>17.65064836003051</v>
      </c>
      <c r="E35" s="32" t="s">
        <v>189</v>
      </c>
      <c r="F35" s="97">
        <v>142</v>
      </c>
      <c r="G35" s="105">
        <f t="shared" si="3"/>
        <v>3.860793909733551</v>
      </c>
    </row>
    <row r="36" spans="1:7" ht="12.75">
      <c r="A36" s="36" t="s">
        <v>190</v>
      </c>
      <c r="B36" s="97">
        <v>1170</v>
      </c>
      <c r="C36" s="105">
        <f t="shared" si="4"/>
        <v>17.84897025171625</v>
      </c>
      <c r="E36" s="32" t="s">
        <v>191</v>
      </c>
      <c r="F36" s="97">
        <v>1269</v>
      </c>
      <c r="G36" s="112" t="s">
        <v>261</v>
      </c>
    </row>
    <row r="37" spans="1:7" ht="12.75">
      <c r="A37" s="36" t="s">
        <v>192</v>
      </c>
      <c r="B37" s="97">
        <v>1010</v>
      </c>
      <c r="C37" s="105">
        <f t="shared" si="4"/>
        <v>15.408085430968727</v>
      </c>
      <c r="E37" s="32" t="s">
        <v>193</v>
      </c>
      <c r="F37" s="97">
        <v>934</v>
      </c>
      <c r="G37" s="105">
        <f>(F37/$F$14)*100</f>
        <v>25.394235997824904</v>
      </c>
    </row>
    <row r="38" spans="1:7" ht="12.75">
      <c r="A38" s="36" t="s">
        <v>194</v>
      </c>
      <c r="B38" s="97">
        <v>762</v>
      </c>
      <c r="C38" s="105">
        <f t="shared" si="4"/>
        <v>11.62471395881007</v>
      </c>
      <c r="E38" s="32" t="s">
        <v>191</v>
      </c>
      <c r="F38" s="97">
        <v>473</v>
      </c>
      <c r="G38" s="112" t="s">
        <v>261</v>
      </c>
    </row>
    <row r="39" spans="1:7" ht="12.75">
      <c r="A39" s="36" t="s">
        <v>195</v>
      </c>
      <c r="B39" s="97">
        <v>589</v>
      </c>
      <c r="C39" s="105">
        <f t="shared" si="4"/>
        <v>8.985507246376812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6225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982</v>
      </c>
      <c r="G43" s="105">
        <f aca="true" t="shared" si="5" ref="G43:G48">(F43/$F$14)*100</f>
        <v>26.699293094072868</v>
      </c>
    </row>
    <row r="44" spans="1:7" ht="12.75">
      <c r="A44" s="36" t="s">
        <v>209</v>
      </c>
      <c r="B44" s="98">
        <v>1089</v>
      </c>
      <c r="C44" s="105">
        <f aca="true" t="shared" si="6" ref="C44:C49">(B44/$B$42)*100</f>
        <v>17.49397590361446</v>
      </c>
      <c r="E44" s="32" t="s">
        <v>210</v>
      </c>
      <c r="F44" s="97">
        <v>745</v>
      </c>
      <c r="G44" s="105">
        <f t="shared" si="5"/>
        <v>20.255573681348558</v>
      </c>
    </row>
    <row r="45" spans="1:7" ht="12.75">
      <c r="A45" s="36" t="s">
        <v>211</v>
      </c>
      <c r="B45" s="98">
        <v>1779</v>
      </c>
      <c r="C45" s="105">
        <f t="shared" si="6"/>
        <v>28.57831325301205</v>
      </c>
      <c r="E45" s="32" t="s">
        <v>212</v>
      </c>
      <c r="F45" s="97">
        <v>512</v>
      </c>
      <c r="G45" s="105">
        <f t="shared" si="5"/>
        <v>13.920609026644915</v>
      </c>
    </row>
    <row r="46" spans="1:7" ht="12.75">
      <c r="A46" s="36" t="s">
        <v>213</v>
      </c>
      <c r="B46" s="98">
        <v>1174</v>
      </c>
      <c r="C46" s="105">
        <f t="shared" si="6"/>
        <v>18.859437751004016</v>
      </c>
      <c r="E46" s="32" t="s">
        <v>214</v>
      </c>
      <c r="F46" s="97">
        <v>471</v>
      </c>
      <c r="G46" s="105">
        <f t="shared" si="5"/>
        <v>12.805872756933114</v>
      </c>
    </row>
    <row r="47" spans="1:7" ht="12.75">
      <c r="A47" s="36" t="s">
        <v>215</v>
      </c>
      <c r="B47" s="97">
        <v>902</v>
      </c>
      <c r="C47" s="105">
        <f t="shared" si="6"/>
        <v>14.48995983935743</v>
      </c>
      <c r="E47" s="32" t="s">
        <v>216</v>
      </c>
      <c r="F47" s="97">
        <v>242</v>
      </c>
      <c r="G47" s="105">
        <f t="shared" si="5"/>
        <v>6.579662860250137</v>
      </c>
    </row>
    <row r="48" spans="1:7" ht="12.75">
      <c r="A48" s="36" t="s">
        <v>217</v>
      </c>
      <c r="B48" s="97">
        <v>546</v>
      </c>
      <c r="C48" s="105">
        <f t="shared" si="6"/>
        <v>8.771084337349398</v>
      </c>
      <c r="E48" s="32" t="s">
        <v>218</v>
      </c>
      <c r="F48" s="97">
        <v>726</v>
      </c>
      <c r="G48" s="105">
        <f t="shared" si="5"/>
        <v>19.73898858075041</v>
      </c>
    </row>
    <row r="49" spans="1:7" ht="12.75">
      <c r="A49" s="36" t="s">
        <v>219</v>
      </c>
      <c r="B49" s="97">
        <v>735</v>
      </c>
      <c r="C49" s="105">
        <f t="shared" si="6"/>
        <v>11.80722891566265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2315</v>
      </c>
      <c r="G51" s="81">
        <f>(F51/F$51)*100</f>
        <v>100</v>
      </c>
    </row>
    <row r="52" spans="1:7" ht="12.75">
      <c r="A52" s="4" t="s">
        <v>223</v>
      </c>
      <c r="B52" s="97">
        <v>562</v>
      </c>
      <c r="C52" s="105">
        <f>(B52/$B$42)*100</f>
        <v>9.028112449799197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2158</v>
      </c>
      <c r="C53" s="105">
        <f>(B53/$B$42)*100</f>
        <v>34.66666666666667</v>
      </c>
      <c r="E53" s="32" t="s">
        <v>226</v>
      </c>
      <c r="F53" s="97">
        <v>287</v>
      </c>
      <c r="G53" s="105">
        <f>(F53/F$51)*100</f>
        <v>12.397408207343412</v>
      </c>
    </row>
    <row r="54" spans="1:7" ht="12.75">
      <c r="A54" s="4" t="s">
        <v>227</v>
      </c>
      <c r="B54" s="97">
        <v>2583</v>
      </c>
      <c r="C54" s="105">
        <f>(B54/$B$42)*100</f>
        <v>41.493975903614455</v>
      </c>
      <c r="E54" s="32" t="s">
        <v>228</v>
      </c>
      <c r="F54" s="97">
        <v>142</v>
      </c>
      <c r="G54" s="105">
        <f aca="true" t="shared" si="7" ref="G54:G60">(F54/F$51)*100</f>
        <v>6.133909287257019</v>
      </c>
    </row>
    <row r="55" spans="1:7" ht="12.75">
      <c r="A55" s="4" t="s">
        <v>229</v>
      </c>
      <c r="B55" s="97">
        <v>922</v>
      </c>
      <c r="C55" s="105">
        <f>(B55/$B$42)*100</f>
        <v>14.81124497991968</v>
      </c>
      <c r="E55" s="32" t="s">
        <v>230</v>
      </c>
      <c r="F55" s="97">
        <v>333</v>
      </c>
      <c r="G55" s="105">
        <f t="shared" si="7"/>
        <v>14.384449244060477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1031</v>
      </c>
      <c r="G56" s="105">
        <f t="shared" si="7"/>
        <v>44.53563714902808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264</v>
      </c>
      <c r="G57" s="105">
        <f t="shared" si="7"/>
        <v>11.40388768898488</v>
      </c>
    </row>
    <row r="58" spans="1:7" ht="12.75">
      <c r="A58" s="36" t="s">
        <v>234</v>
      </c>
      <c r="B58" s="97">
        <v>5046</v>
      </c>
      <c r="C58" s="105">
        <f aca="true" t="shared" si="8" ref="C58:C66">(B58/$B$42)*100</f>
        <v>81.06024096385542</v>
      </c>
      <c r="E58" s="32" t="s">
        <v>235</v>
      </c>
      <c r="F58" s="97">
        <v>160</v>
      </c>
      <c r="G58" s="105">
        <f t="shared" si="7"/>
        <v>6.911447084233262</v>
      </c>
    </row>
    <row r="59" spans="1:7" ht="12.75">
      <c r="A59" s="36" t="s">
        <v>236</v>
      </c>
      <c r="B59" s="97">
        <v>64</v>
      </c>
      <c r="C59" s="105">
        <f t="shared" si="8"/>
        <v>1.0281124497991967</v>
      </c>
      <c r="E59" s="32" t="s">
        <v>237</v>
      </c>
      <c r="F59" s="98">
        <v>12</v>
      </c>
      <c r="G59" s="105">
        <f t="shared" si="7"/>
        <v>0.5183585313174947</v>
      </c>
    </row>
    <row r="60" spans="1:7" ht="12.75">
      <c r="A60" s="36" t="s">
        <v>238</v>
      </c>
      <c r="B60" s="97">
        <v>453</v>
      </c>
      <c r="C60" s="105">
        <f t="shared" si="8"/>
        <v>7.27710843373494</v>
      </c>
      <c r="E60" s="32" t="s">
        <v>239</v>
      </c>
      <c r="F60" s="97">
        <v>86</v>
      </c>
      <c r="G60" s="105">
        <f t="shared" si="7"/>
        <v>3.7149028077753776</v>
      </c>
    </row>
    <row r="61" spans="1:7" ht="12.75">
      <c r="A61" s="36" t="s">
        <v>240</v>
      </c>
      <c r="B61" s="97">
        <v>614</v>
      </c>
      <c r="C61" s="105">
        <f t="shared" si="8"/>
        <v>9.863453815261044</v>
      </c>
      <c r="E61" s="32" t="s">
        <v>163</v>
      </c>
      <c r="F61" s="97">
        <v>567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11</v>
      </c>
      <c r="C63" s="105">
        <f t="shared" si="8"/>
        <v>0.17670682730923695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0.11244979919678715</v>
      </c>
      <c r="E65" s="32" t="s">
        <v>208</v>
      </c>
      <c r="F65" s="97">
        <v>353</v>
      </c>
      <c r="G65" s="105">
        <f aca="true" t="shared" si="9" ref="G65:G71">(F65/F$51)*100</f>
        <v>15.248380129589634</v>
      </c>
    </row>
    <row r="66" spans="1:7" ht="12.75">
      <c r="A66" s="36" t="s">
        <v>247</v>
      </c>
      <c r="B66" s="97">
        <v>30</v>
      </c>
      <c r="C66" s="105">
        <f t="shared" si="8"/>
        <v>0.48192771084337355</v>
      </c>
      <c r="E66" s="32" t="s">
        <v>210</v>
      </c>
      <c r="F66" s="97">
        <v>276</v>
      </c>
      <c r="G66" s="105">
        <f t="shared" si="9"/>
        <v>11.922246220302375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367</v>
      </c>
      <c r="G67" s="105">
        <f t="shared" si="9"/>
        <v>15.853131749460042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270</v>
      </c>
      <c r="G68" s="105">
        <f t="shared" si="9"/>
        <v>11.663066954643629</v>
      </c>
    </row>
    <row r="69" spans="1:7" ht="12.75">
      <c r="A69" s="36" t="s">
        <v>249</v>
      </c>
      <c r="B69" s="97">
        <v>19</v>
      </c>
      <c r="C69" s="105">
        <f>(B69/$B$42)*100</f>
        <v>0.3052208835341365</v>
      </c>
      <c r="E69" s="32" t="s">
        <v>216</v>
      </c>
      <c r="F69" s="97">
        <v>160</v>
      </c>
      <c r="G69" s="105">
        <f t="shared" si="9"/>
        <v>6.911447084233262</v>
      </c>
    </row>
    <row r="70" spans="1:7" ht="12.75">
      <c r="A70" s="36" t="s">
        <v>251</v>
      </c>
      <c r="B70" s="97">
        <v>26</v>
      </c>
      <c r="C70" s="105">
        <f>(B70/$B$42)*100</f>
        <v>0.4176706827309237</v>
      </c>
      <c r="E70" s="32" t="s">
        <v>218</v>
      </c>
      <c r="F70" s="97">
        <v>782</v>
      </c>
      <c r="G70" s="105">
        <f t="shared" si="9"/>
        <v>33.779697624190064</v>
      </c>
    </row>
    <row r="71" spans="1:7" ht="12.75">
      <c r="A71" s="54" t="s">
        <v>252</v>
      </c>
      <c r="B71" s="103">
        <v>89</v>
      </c>
      <c r="C71" s="115">
        <f>(B71/$B$42)*100</f>
        <v>1.429718875502008</v>
      </c>
      <c r="D71" s="41"/>
      <c r="E71" s="44" t="s">
        <v>220</v>
      </c>
      <c r="F71" s="103">
        <v>107</v>
      </c>
      <c r="G71" s="115">
        <f t="shared" si="9"/>
        <v>4.622030237580994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2002-06-11T15:51:24Z</dcterms:modified>
  <cp:category/>
  <cp:version/>
  <cp:contentType/>
  <cp:contentStatus/>
</cp:coreProperties>
</file>