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<sst xmlns="http://schemas.openxmlformats.org/spreadsheetml/2006/main" count="696" uniqueCount="437">
  <si>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</si>
  <si>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</si>
  <si>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</si>
  <si>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</si>
  <si>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</si>
  <si>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</si>
  <si>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</si>
  <si>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</si>
  <si>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</si>
  <si>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</si>
  <si>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</si>
  <si>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</si>
  <si>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</si>
  <si>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</si>
  <si>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</si>
  <si>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</si>
  <si>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</si>
  <si>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</si>
  <si>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</si>
  <si>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</si>
  <si>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</si>
  <si>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</si>
  <si>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</si>
  <si>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</si>
  <si>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</si>
  <si>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</si>
  <si>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</si>
  <si>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</si>
  <si>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</si>
  <si>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</si>
  <si>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</si>
  <si>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</si>
  <si>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</si>
  <si>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</si>
  <si>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</si>
  <si>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</si>
  <si>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</si>
  <si>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</si>
  <si>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</si>
  <si>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</si>
  <si>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</si>
  <si>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</si>
  <si>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</si>
  <si>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</si>
  <si>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</si>
  <si>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</si>
  <si>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</si>
  <si>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</si>
  <si>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</si>
  <si>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</si>
  <si>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</si>
  <si>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</si>
  <si>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</si>
  <si>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</si>
  <si>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</si>
  <si>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</si>
  <si>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</si>
  <si>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</si>
  <si>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</si>
  <si>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</si>
  <si>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</si>
  <si>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</si>
  <si>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</si>
  <si>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</si>
  <si>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</si>
  <si>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</si>
  <si>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</si>
  <si>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</si>
  <si>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</si>
  <si>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</si>
  <si>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</si>
  <si>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</si>
  <si>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</si>
  <si>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</si>
  <si>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</si>
  <si>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</si>
  <si>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</si>
  <si>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</si>
  <si>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</si>
  <si>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</si>
  <si>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</si>
  <si>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</si>
  <si>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</si>
  <si>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</si>
  <si>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</si>
  <si>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</si>
  <si>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</si>
  <si>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</si>
  <si>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</si>
  <si>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</si>
  <si>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</si>
  <si>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</si>
  <si>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</si>
  <si>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</si>
  <si>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</si>
  <si>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</si>
  <si>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</si>
  <si>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</si>
  <si>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</si>
  <si>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</si>
  <si>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</si>
  <si>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</si>
  <si>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</si>
  <si>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</si>
  <si>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</si>
  <si>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</si>
  <si>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</si>
  <si>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</si>
  <si>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</si>
  <si>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</si>
  <si>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</si>
  <si>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</si>
  <si>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</si>
  <si>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</si>
  <si>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</si>
  <si>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</si>
  <si>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</si>
  <si>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</si>
  <si>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</si>
  <si>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</si>
  <si>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</si>
  <si>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</si>
  <si>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</si>
  <si>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</si>
  <si>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</si>
  <si>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</si>
  <si>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</si>
  <si>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</si>
  <si>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</si>
  <si>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</si>
  <si>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</si>
  <si>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</si>
  <si>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</si>
  <si>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</si>
  <si>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</si>
  <si>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</si>
  <si>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</si>
  <si>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</si>
  <si>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</si>
  <si>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</si>
  <si>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</si>
  <si>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</si>
  <si>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</si>
  <si>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</si>
  <si>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</si>
  <si>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</si>
  <si>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</si>
  <si>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</si>
  <si>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</si>
  <si>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</si>
  <si>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</si>
  <si>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</si>
  <si>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</si>
  <si>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</si>
  <si>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</si>
  <si>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</si>
  <si>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</si>
  <si>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</si>
  <si>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</si>
  <si>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</si>
  <si>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</si>
  <si>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</si>
  <si>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</si>
  <si>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</si>
  <si>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</si>
  <si>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</si>
  <si>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</si>
  <si>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</si>
  <si>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</si>
  <si>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</si>
  <si>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</si>
  <si>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</si>
  <si>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</si>
  <si>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</si>
  <si>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</si>
  <si>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</si>
  <si>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</si>
  <si>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</si>
  <si>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</si>
  <si>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</si>
  <si>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</si>
  <si>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</si>
  <si>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</si>
  <si>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</si>
  <si>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</si>
  <si>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</si>
  <si>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</si>
  <si>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</si>
  <si>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</si>
  <si>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</si>
  <si>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</si>
  <si>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</si>
  <si>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</si>
  <si>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</si>
  <si>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</si>
  <si>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</si>
  <si>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</si>
  <si>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</si>
  <si>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</si>
  <si>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</si>
  <si>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</si>
  <si>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</si>
  <si>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</si>
  <si>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</si>
  <si>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</si>
  <si>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</si>
  <si>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</si>
  <si>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</si>
  <si>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</si>
  <si>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</si>
  <si>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</si>
  <si>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</si>
  <si>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</si>
  <si>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</si>
  <si>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</si>
  <si>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</si>
  <si>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</si>
  <si>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</si>
  <si>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</si>
  <si>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</si>
  <si>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</si>
  <si>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</si>
  <si>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</si>
  <si>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</si>
  <si>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</si>
  <si>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</si>
  <si>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</si>
  <si>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</si>
  <si>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</si>
  <si>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</si>
  <si>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</si>
  <si>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</si>
  <si>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</si>
  <si>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</si>
  <si>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</si>
  <si>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</si>
  <si>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</si>
  <si>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</si>
  <si>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</si>
  <si>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</si>
  <si>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</si>
  <si>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</si>
  <si>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</si>
  <si>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</si>
  <si>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</si>
  <si>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</si>
  <si>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</si>
  <si>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</si>
  <si>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</si>
  <si>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</si>
  <si>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</si>
  <si>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</si>
  <si>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</si>
  <si>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</si>
  <si>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</si>
  <si>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</si>
  <si>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</si>
  <si>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</si>
  <si>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</si>
  <si>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</si>
  <si>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</si>
  <si>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</si>
  <si>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</si>
  <si>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</si>
  <si>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</si>
  <si>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</si>
  <si>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</si>
  <si>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</si>
  <si>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</si>
  <si>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</si>
  <si>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</si>
  <si>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</si>
  <si>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</si>
  <si>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</si>
  <si>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</si>
  <si>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</si>
  <si>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</si>
  <si>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</si>
  <si>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</si>
  <si>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</si>
  <si>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</si>
  <si>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</si>
  <si>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</si>
  <si>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</si>
  <si>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</si>
  <si>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</si>
  <si>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</si>
  <si>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</si>
  <si>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</si>
  <si>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</si>
  <si>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</si>
  <si>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</si>
  <si>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</si>
  <si>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</si>
  <si>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</si>
  <si>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</si>
  <si>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</si>
  <si>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</si>
  <si>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</si>
  <si>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</si>
  <si>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</si>
  <si>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</si>
  <si>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</si>
  <si>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</si>
  <si>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</si>
  <si>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</si>
  <si>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</si>
  <si>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</si>
  <si>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</si>
  <si>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</si>
  <si>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</si>
  <si>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</si>
  <si>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</si>
  <si>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</si>
  <si>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</si>
  <si>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</si>
  <si>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</si>
  <si>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</si>
  <si>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</si>
  <si>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</si>
  <si>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</si>
  <si>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</si>
  <si>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</si>
  <si>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</si>
  <si>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</si>
  <si>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</si>
  <si>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</si>
  <si>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</si>
  <si>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</si>
  <si>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</si>
  <si>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</si>
  <si>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</si>
  <si>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</si>
  <si>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</si>
  <si>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</si>
  <si>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</si>
  <si>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</si>
  <si>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</si>
  <si>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</si>
  <si>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</si>
  <si>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</si>
  <si>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</si>
  <si>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</si>
  <si>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</si>
  <si>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</si>
  <si>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</si>
  <si>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</si>
  <si>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</si>
  <si>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</si>
  <si>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</si>
  <si>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</si>
  <si>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</si>
  <si>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</si>
  <si>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</si>
  <si>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</si>
  <si>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</si>
  <si>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</si>
  <si>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</si>
  <si>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</si>
  <si>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</si>
  <si>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</si>
  <si>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</si>
  <si>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</si>
  <si>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</si>
  <si>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</si>
  <si>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</si>
  <si>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</si>
  <si>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</si>
  <si>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</si>
  <si>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</si>
  <si>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</si>
  <si>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</si>
  <si>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</si>
  <si>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</si>
  <si>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</si>
  <si>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</si>
  <si>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</si>
  <si>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</si>
  <si>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</si>
  <si>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</si>
  <si>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</si>
  <si>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</si>
  <si>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</si>
  <si>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</si>
  <si>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</si>
  <si>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</si>
  <si>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</si>
  <si>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</si>
  <si>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</si>
  <si>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</si>
  <si>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</si>
  <si>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</si>
  <si>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</si>
  <si>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</si>
  <si>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</si>
  <si>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</si>
  <si>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Greenwich township,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</si>
  <si>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Greenwich township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</si>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</sst>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4879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4879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2382</v>
      </c>
      <c r="C9" s="151">
        <f>(B9/$B$7)*100</f>
        <v>48.82147981143677</v>
      </c>
      <c r="D9" s="152"/>
      <c r="E9" s="152" t="s">
        <v>403</v>
      </c>
      <c r="F9" s="150">
        <v>75</v>
      </c>
      <c r="G9" s="153">
        <f t="shared" si="0"/>
        <v>1.5372002459520393</v>
      </c>
    </row>
    <row r="10" spans="1:7" ht="12.75">
      <c r="A10" s="149" t="s">
        <v>404</v>
      </c>
      <c r="B10" s="150">
        <v>2497</v>
      </c>
      <c r="C10" s="151">
        <f>(B10/$B$7)*100</f>
        <v>51.178520188563226</v>
      </c>
      <c r="D10" s="152"/>
      <c r="E10" s="152" t="s">
        <v>405</v>
      </c>
      <c r="F10" s="150">
        <v>19</v>
      </c>
      <c r="G10" s="153">
        <f t="shared" si="0"/>
        <v>0.38942406230785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21</v>
      </c>
      <c r="G11" s="153">
        <f t="shared" si="0"/>
        <v>0.430416068866571</v>
      </c>
    </row>
    <row r="12" spans="1:7" ht="12.75">
      <c r="A12" s="149" t="s">
        <v>407</v>
      </c>
      <c r="B12" s="150">
        <v>281</v>
      </c>
      <c r="C12" s="151">
        <f aca="true" t="shared" si="1" ref="C12:C24">B12*100/B$7</f>
        <v>5.759376921500308</v>
      </c>
      <c r="D12" s="152"/>
      <c r="E12" s="152" t="s">
        <v>408</v>
      </c>
      <c r="F12" s="150">
        <v>3</v>
      </c>
      <c r="G12" s="153">
        <f t="shared" si="0"/>
        <v>0.06148800983808157</v>
      </c>
    </row>
    <row r="13" spans="1:7" ht="12.75">
      <c r="A13" s="149" t="s">
        <v>409</v>
      </c>
      <c r="B13" s="150">
        <v>270</v>
      </c>
      <c r="C13" s="151">
        <f t="shared" si="1"/>
        <v>5.533920885427341</v>
      </c>
      <c r="D13" s="152"/>
      <c r="E13" s="152" t="s">
        <v>410</v>
      </c>
      <c r="F13" s="150">
        <v>32</v>
      </c>
      <c r="G13" s="153">
        <f t="shared" si="0"/>
        <v>0.6558721049395367</v>
      </c>
    </row>
    <row r="14" spans="1:7" ht="12.75">
      <c r="A14" s="149" t="s">
        <v>411</v>
      </c>
      <c r="B14" s="150">
        <v>313</v>
      </c>
      <c r="C14" s="151">
        <f t="shared" si="1"/>
        <v>6.415249026439844</v>
      </c>
      <c r="D14" s="152"/>
      <c r="E14" s="152" t="s">
        <v>412</v>
      </c>
      <c r="F14" s="150">
        <v>4804</v>
      </c>
      <c r="G14" s="153">
        <f t="shared" si="0"/>
        <v>98.46279975404796</v>
      </c>
    </row>
    <row r="15" spans="1:7" ht="12.75">
      <c r="A15" s="149" t="s">
        <v>413</v>
      </c>
      <c r="B15" s="150">
        <v>374</v>
      </c>
      <c r="C15" s="151">
        <f t="shared" si="1"/>
        <v>7.665505226480836</v>
      </c>
      <c r="D15" s="152"/>
      <c r="E15" s="152" t="s">
        <v>414</v>
      </c>
      <c r="F15" s="150">
        <v>4560</v>
      </c>
      <c r="G15" s="153">
        <f t="shared" si="0"/>
        <v>93.46177495388399</v>
      </c>
    </row>
    <row r="16" spans="1:7" ht="12.75">
      <c r="A16" s="149" t="s">
        <v>415</v>
      </c>
      <c r="B16" s="150">
        <v>233</v>
      </c>
      <c r="C16" s="151">
        <f t="shared" si="1"/>
        <v>4.775568764091002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571</v>
      </c>
      <c r="C17" s="151">
        <f t="shared" si="1"/>
        <v>11.703217872514859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789</v>
      </c>
      <c r="C18" s="151">
        <f t="shared" si="1"/>
        <v>16.171346587415453</v>
      </c>
      <c r="D18" s="152"/>
      <c r="E18" s="143" t="s">
        <v>419</v>
      </c>
      <c r="F18" s="141">
        <v>4879</v>
      </c>
      <c r="G18" s="148">
        <v>100</v>
      </c>
    </row>
    <row r="19" spans="1:7" ht="12.75">
      <c r="A19" s="149" t="s">
        <v>420</v>
      </c>
      <c r="B19" s="150">
        <v>710</v>
      </c>
      <c r="C19" s="151">
        <f t="shared" si="1"/>
        <v>14.552162328345972</v>
      </c>
      <c r="D19" s="152"/>
      <c r="E19" s="152" t="s">
        <v>421</v>
      </c>
      <c r="F19" s="150">
        <v>4873</v>
      </c>
      <c r="G19" s="153">
        <f aca="true" t="shared" si="2" ref="G19:G30">F19*100/F$18</f>
        <v>99.87702398032384</v>
      </c>
    </row>
    <row r="20" spans="1:7" ht="12.75">
      <c r="A20" s="149" t="s">
        <v>422</v>
      </c>
      <c r="B20" s="150">
        <v>250</v>
      </c>
      <c r="C20" s="151">
        <f t="shared" si="1"/>
        <v>5.1240008198401314</v>
      </c>
      <c r="D20" s="152"/>
      <c r="E20" s="152" t="s">
        <v>423</v>
      </c>
      <c r="F20" s="150">
        <v>1866</v>
      </c>
      <c r="G20" s="153">
        <f t="shared" si="2"/>
        <v>38.24554211928674</v>
      </c>
    </row>
    <row r="21" spans="1:7" ht="12.75">
      <c r="A21" s="149" t="s">
        <v>424</v>
      </c>
      <c r="B21" s="150">
        <v>204</v>
      </c>
      <c r="C21" s="151">
        <f t="shared" si="1"/>
        <v>4.181184668989547</v>
      </c>
      <c r="D21" s="152"/>
      <c r="E21" s="152" t="s">
        <v>425</v>
      </c>
      <c r="F21" s="150">
        <v>1099</v>
      </c>
      <c r="G21" s="153">
        <f t="shared" si="2"/>
        <v>22.525107604017215</v>
      </c>
    </row>
    <row r="22" spans="1:7" ht="12.75">
      <c r="A22" s="149" t="s">
        <v>426</v>
      </c>
      <c r="B22" s="150">
        <v>481</v>
      </c>
      <c r="C22" s="151">
        <f t="shared" si="1"/>
        <v>9.858577577372412</v>
      </c>
      <c r="D22" s="152"/>
      <c r="E22" s="152" t="s">
        <v>427</v>
      </c>
      <c r="F22" s="150">
        <v>1527</v>
      </c>
      <c r="G22" s="153">
        <f t="shared" si="2"/>
        <v>31.29739700758352</v>
      </c>
    </row>
    <row r="23" spans="1:7" ht="12.75">
      <c r="A23" s="149" t="s">
        <v>428</v>
      </c>
      <c r="B23" s="150">
        <v>311</v>
      </c>
      <c r="C23" s="151">
        <f t="shared" si="1"/>
        <v>6.3742570198811235</v>
      </c>
      <c r="D23" s="152"/>
      <c r="E23" s="152" t="s">
        <v>429</v>
      </c>
      <c r="F23" s="150">
        <v>1023</v>
      </c>
      <c r="G23" s="153">
        <f t="shared" si="2"/>
        <v>20.967411354785817</v>
      </c>
    </row>
    <row r="24" spans="1:7" ht="12.75">
      <c r="A24" s="149" t="s">
        <v>430</v>
      </c>
      <c r="B24" s="150">
        <v>92</v>
      </c>
      <c r="C24" s="151">
        <f t="shared" si="1"/>
        <v>1.8856323017011682</v>
      </c>
      <c r="D24" s="152"/>
      <c r="E24" s="152" t="s">
        <v>431</v>
      </c>
      <c r="F24" s="150">
        <v>228</v>
      </c>
      <c r="G24" s="153">
        <f t="shared" si="2"/>
        <v>4.6730887476942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82</v>
      </c>
      <c r="G25" s="153">
        <f t="shared" si="2"/>
        <v>1.680672268907563</v>
      </c>
    </row>
    <row r="26" spans="1:7" ht="12.75">
      <c r="A26" s="149" t="s">
        <v>433</v>
      </c>
      <c r="B26" s="145">
        <v>40.1</v>
      </c>
      <c r="C26" s="155" t="s">
        <v>261</v>
      </c>
      <c r="D26" s="152"/>
      <c r="E26" s="156" t="s">
        <v>434</v>
      </c>
      <c r="F26" s="157">
        <v>153</v>
      </c>
      <c r="G26" s="153">
        <f t="shared" si="2"/>
        <v>3.1358885017421603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89</v>
      </c>
      <c r="G27" s="153">
        <f t="shared" si="2"/>
        <v>1.8241442918630868</v>
      </c>
    </row>
    <row r="28" spans="1:7" ht="12.75">
      <c r="A28" s="149" t="s">
        <v>262</v>
      </c>
      <c r="B28" s="150">
        <v>3767</v>
      </c>
      <c r="C28" s="151">
        <f aca="true" t="shared" si="3" ref="C28:C35">B28*100/B$7</f>
        <v>77.2084443533511</v>
      </c>
      <c r="D28" s="152"/>
      <c r="E28" s="152" t="s">
        <v>436</v>
      </c>
      <c r="F28" s="150">
        <v>6</v>
      </c>
      <c r="G28" s="153">
        <f t="shared" si="2"/>
        <v>0.12297601967616315</v>
      </c>
    </row>
    <row r="29" spans="1:7" ht="12.75">
      <c r="A29" s="149" t="s">
        <v>0</v>
      </c>
      <c r="B29" s="150">
        <v>1805</v>
      </c>
      <c r="C29" s="151">
        <f t="shared" si="3"/>
        <v>36.995285919245745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1962</v>
      </c>
      <c r="C30" s="151">
        <f t="shared" si="3"/>
        <v>40.21315843410535</v>
      </c>
      <c r="D30" s="152"/>
      <c r="E30" s="152" t="s">
        <v>3</v>
      </c>
      <c r="F30" s="150">
        <v>6</v>
      </c>
      <c r="G30" s="153">
        <f t="shared" si="2"/>
        <v>0.12297601967616315</v>
      </c>
    </row>
    <row r="31" spans="1:7" ht="12.75">
      <c r="A31" s="149" t="s">
        <v>4</v>
      </c>
      <c r="B31" s="150">
        <v>3594</v>
      </c>
      <c r="C31" s="151">
        <f t="shared" si="3"/>
        <v>73.66263578602172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1006</v>
      </c>
      <c r="C32" s="151">
        <f t="shared" si="3"/>
        <v>20.61897929903669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884</v>
      </c>
      <c r="C33" s="151">
        <f t="shared" si="3"/>
        <v>18.118466898954704</v>
      </c>
      <c r="D33" s="152"/>
      <c r="E33" s="143" t="s">
        <v>8</v>
      </c>
      <c r="F33" s="141">
        <v>1866</v>
      </c>
      <c r="G33" s="148">
        <v>100</v>
      </c>
    </row>
    <row r="34" spans="1:7" ht="12.75">
      <c r="A34" s="149" t="s">
        <v>0</v>
      </c>
      <c r="B34" s="150">
        <v>362</v>
      </c>
      <c r="C34" s="151">
        <f t="shared" si="3"/>
        <v>7.41955318712851</v>
      </c>
      <c r="D34" s="152"/>
      <c r="E34" s="152" t="s">
        <v>9</v>
      </c>
      <c r="F34" s="150">
        <v>1393</v>
      </c>
      <c r="G34" s="153">
        <f aca="true" t="shared" si="4" ref="G34:G42">F34*100/F$33</f>
        <v>74.65166130760986</v>
      </c>
    </row>
    <row r="35" spans="1:7" ht="12.75">
      <c r="A35" s="149" t="s">
        <v>2</v>
      </c>
      <c r="B35" s="150">
        <v>522</v>
      </c>
      <c r="C35" s="151">
        <f t="shared" si="3"/>
        <v>10.698913711826194</v>
      </c>
      <c r="D35" s="152"/>
      <c r="E35" s="152" t="s">
        <v>10</v>
      </c>
      <c r="F35" s="150">
        <v>584</v>
      </c>
      <c r="G35" s="153">
        <f t="shared" si="4"/>
        <v>31.29689174705252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1099</v>
      </c>
      <c r="G36" s="153">
        <f t="shared" si="4"/>
        <v>58.89603429796356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446</v>
      </c>
      <c r="G37" s="153">
        <f t="shared" si="4"/>
        <v>23.90139335476956</v>
      </c>
    </row>
    <row r="38" spans="1:7" ht="12.75">
      <c r="A38" s="162" t="s">
        <v>13</v>
      </c>
      <c r="B38" s="150">
        <v>4827</v>
      </c>
      <c r="C38" s="151">
        <f aca="true" t="shared" si="5" ref="C38:C56">B38*100/B$7</f>
        <v>98.93420782947325</v>
      </c>
      <c r="D38" s="152"/>
      <c r="E38" s="152" t="s">
        <v>14</v>
      </c>
      <c r="F38" s="150">
        <v>203</v>
      </c>
      <c r="G38" s="153">
        <f t="shared" si="4"/>
        <v>10.878885316184352</v>
      </c>
    </row>
    <row r="39" spans="1:7" ht="12.75">
      <c r="A39" s="149" t="s">
        <v>15</v>
      </c>
      <c r="B39" s="150">
        <v>4613</v>
      </c>
      <c r="C39" s="151">
        <f t="shared" si="5"/>
        <v>94.5480631276901</v>
      </c>
      <c r="D39" s="152"/>
      <c r="E39" s="152" t="s">
        <v>10</v>
      </c>
      <c r="F39" s="150">
        <v>95</v>
      </c>
      <c r="G39" s="153">
        <f t="shared" si="4"/>
        <v>5.091103965702036</v>
      </c>
    </row>
    <row r="40" spans="1:7" ht="12.75">
      <c r="A40" s="149" t="s">
        <v>16</v>
      </c>
      <c r="B40" s="150">
        <v>162</v>
      </c>
      <c r="C40" s="151">
        <f t="shared" si="5"/>
        <v>3.320352531256405</v>
      </c>
      <c r="D40" s="152"/>
      <c r="E40" s="152" t="s">
        <v>17</v>
      </c>
      <c r="F40" s="150">
        <v>473</v>
      </c>
      <c r="G40" s="153">
        <f t="shared" si="4"/>
        <v>25.34833869239014</v>
      </c>
    </row>
    <row r="41" spans="1:7" ht="12.75">
      <c r="A41" s="149" t="s">
        <v>18</v>
      </c>
      <c r="B41" s="150">
        <v>5</v>
      </c>
      <c r="C41" s="151">
        <f t="shared" si="5"/>
        <v>0.10248001639680263</v>
      </c>
      <c r="D41" s="152"/>
      <c r="E41" s="152" t="s">
        <v>19</v>
      </c>
      <c r="F41" s="150">
        <v>413</v>
      </c>
      <c r="G41" s="153">
        <f t="shared" si="4"/>
        <v>22.132904608788852</v>
      </c>
    </row>
    <row r="42" spans="1:7" ht="12.75">
      <c r="A42" s="149" t="s">
        <v>20</v>
      </c>
      <c r="B42" s="150">
        <v>33</v>
      </c>
      <c r="C42" s="151">
        <f t="shared" si="5"/>
        <v>0.6763681082188974</v>
      </c>
      <c r="D42" s="152"/>
      <c r="E42" s="152" t="s">
        <v>21</v>
      </c>
      <c r="F42" s="150">
        <v>228</v>
      </c>
      <c r="G42" s="153">
        <f t="shared" si="4"/>
        <v>12.218649517684888</v>
      </c>
    </row>
    <row r="43" spans="1:7" ht="12.75">
      <c r="A43" s="149" t="s">
        <v>22</v>
      </c>
      <c r="B43" s="150">
        <v>10</v>
      </c>
      <c r="C43" s="151">
        <f t="shared" si="5"/>
        <v>0.20496003279360525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6</v>
      </c>
      <c r="C44" s="151">
        <f t="shared" si="5"/>
        <v>0.12297601967616315</v>
      </c>
      <c r="D44" s="152"/>
      <c r="E44" s="152" t="s">
        <v>24</v>
      </c>
      <c r="F44" s="159">
        <v>640</v>
      </c>
      <c r="G44" s="163">
        <f>F44*100/F33</f>
        <v>34.29796355841372</v>
      </c>
    </row>
    <row r="45" spans="1:7" ht="12.75">
      <c r="A45" s="149" t="s">
        <v>25</v>
      </c>
      <c r="B45" s="150">
        <v>7</v>
      </c>
      <c r="C45" s="151">
        <f t="shared" si="5"/>
        <v>0.14347202295552366</v>
      </c>
      <c r="D45" s="152"/>
      <c r="E45" s="152" t="s">
        <v>26</v>
      </c>
      <c r="F45" s="159">
        <v>642</v>
      </c>
      <c r="G45" s="163">
        <f>F45*100/F33</f>
        <v>34.40514469453376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10</v>
      </c>
      <c r="C47" s="151">
        <f t="shared" si="5"/>
        <v>0.20496003279360525</v>
      </c>
      <c r="D47" s="152"/>
      <c r="E47" s="152" t="s">
        <v>29</v>
      </c>
      <c r="F47" s="164">
        <v>2.61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3.05</v>
      </c>
      <c r="G48" s="165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0.020496003279360523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</v>
      </c>
      <c r="C51" s="151">
        <f t="shared" si="5"/>
        <v>0.020496003279360523</v>
      </c>
      <c r="D51" s="152"/>
      <c r="E51" s="143" t="s">
        <v>36</v>
      </c>
      <c r="F51" s="141">
        <v>1944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1866</v>
      </c>
      <c r="G52" s="153">
        <f>F52*100/F$51</f>
        <v>95.98765432098766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78</v>
      </c>
      <c r="G53" s="153">
        <f>F53*100/F$51</f>
        <v>4.012345679012346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</v>
      </c>
      <c r="G54" s="153">
        <f>F54*100/F$51</f>
        <v>0.205761316872428</v>
      </c>
    </row>
    <row r="55" spans="1:7" ht="12.75">
      <c r="A55" s="149" t="s">
        <v>43</v>
      </c>
      <c r="B55" s="150">
        <v>13</v>
      </c>
      <c r="C55" s="151">
        <f t="shared" si="5"/>
        <v>0.2664480426316868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52</v>
      </c>
      <c r="C56" s="151">
        <f t="shared" si="5"/>
        <v>1.0657921705267472</v>
      </c>
      <c r="D56" s="152"/>
      <c r="E56" s="152" t="s">
        <v>45</v>
      </c>
      <c r="F56" s="166">
        <v>1.4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3.2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4665</v>
      </c>
      <c r="C60" s="167">
        <f>B60*100/B7</f>
        <v>95.61385529821685</v>
      </c>
      <c r="D60" s="152"/>
      <c r="E60" s="143" t="s">
        <v>51</v>
      </c>
      <c r="F60" s="141">
        <v>1866</v>
      </c>
      <c r="G60" s="148">
        <v>100</v>
      </c>
    </row>
    <row r="61" spans="1:7" ht="12.75">
      <c r="A61" s="149" t="s">
        <v>52</v>
      </c>
      <c r="B61" s="159">
        <v>174</v>
      </c>
      <c r="C61" s="167">
        <f>B61*100/B7</f>
        <v>3.5663045706087315</v>
      </c>
      <c r="D61" s="152"/>
      <c r="E61" s="152" t="s">
        <v>53</v>
      </c>
      <c r="F61" s="150">
        <v>1593</v>
      </c>
      <c r="G61" s="153">
        <f>F61*100/F$60</f>
        <v>85.36977491961414</v>
      </c>
    </row>
    <row r="62" spans="1:7" ht="12.75">
      <c r="A62" s="149" t="s">
        <v>54</v>
      </c>
      <c r="B62" s="159">
        <v>23</v>
      </c>
      <c r="C62" s="167">
        <f>B62*100/B7</f>
        <v>0.47140807542529206</v>
      </c>
      <c r="D62" s="152"/>
      <c r="E62" s="152" t="s">
        <v>55</v>
      </c>
      <c r="F62" s="150">
        <v>273</v>
      </c>
      <c r="G62" s="153">
        <f>F62*100/F$60</f>
        <v>14.630225080385852</v>
      </c>
    </row>
    <row r="63" spans="1:7" ht="12.75">
      <c r="A63" s="149" t="s">
        <v>56</v>
      </c>
      <c r="B63" s="159">
        <v>41</v>
      </c>
      <c r="C63" s="167">
        <f>B63*100/B7</f>
        <v>0.8403361344537815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</v>
      </c>
      <c r="C64" s="167">
        <f>B64*100/B7</f>
        <v>0.020496003279360523</v>
      </c>
      <c r="D64" s="152"/>
      <c r="E64" s="152" t="s">
        <v>58</v>
      </c>
      <c r="F64" s="145">
        <v>2.65</v>
      </c>
      <c r="G64" s="165" t="s">
        <v>261</v>
      </c>
    </row>
    <row r="65" spans="1:7" ht="13.5" thickBot="1">
      <c r="A65" s="170" t="s">
        <v>59</v>
      </c>
      <c r="B65" s="171">
        <v>27</v>
      </c>
      <c r="C65" s="172">
        <f>B65*100/B7</f>
        <v>0.5533920885427341</v>
      </c>
      <c r="D65" s="173"/>
      <c r="E65" s="173" t="s">
        <v>60</v>
      </c>
      <c r="F65" s="174">
        <v>2.36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4879</v>
      </c>
      <c r="G9" s="33">
        <f>(F9/$F$9)*100</f>
        <v>100</v>
      </c>
    </row>
    <row r="10" spans="1:7" ht="12.75">
      <c r="A10" s="29" t="s">
        <v>269</v>
      </c>
      <c r="B10" s="93">
        <v>1226</v>
      </c>
      <c r="C10" s="33">
        <f aca="true" t="shared" si="0" ref="C10:C15">(B10/$B$10)*100</f>
        <v>100</v>
      </c>
      <c r="E10" s="34" t="s">
        <v>270</v>
      </c>
      <c r="F10" s="97">
        <v>4702</v>
      </c>
      <c r="G10" s="84">
        <f aca="true" t="shared" si="1" ref="G10:G16">(F10/$F$9)*100</f>
        <v>96.37220741955319</v>
      </c>
    </row>
    <row r="11" spans="1:8" ht="12.75">
      <c r="A11" s="36" t="s">
        <v>271</v>
      </c>
      <c r="B11" s="98">
        <v>83</v>
      </c>
      <c r="C11" s="35">
        <f t="shared" si="0"/>
        <v>6.769983686786298</v>
      </c>
      <c r="E11" s="34" t="s">
        <v>272</v>
      </c>
      <c r="F11" s="97">
        <v>4662</v>
      </c>
      <c r="G11" s="84">
        <f t="shared" si="1"/>
        <v>95.55236728837878</v>
      </c>
      <c r="H11" s="15" t="s">
        <v>250</v>
      </c>
    </row>
    <row r="12" spans="1:8" ht="12.75">
      <c r="A12" s="36" t="s">
        <v>273</v>
      </c>
      <c r="B12" s="98">
        <v>43</v>
      </c>
      <c r="C12" s="35">
        <f t="shared" si="0"/>
        <v>3.507340946166395</v>
      </c>
      <c r="E12" s="34" t="s">
        <v>274</v>
      </c>
      <c r="F12" s="97">
        <v>3565</v>
      </c>
      <c r="G12" s="84">
        <f t="shared" si="1"/>
        <v>73.06825169092028</v>
      </c>
      <c r="H12" s="15" t="s">
        <v>250</v>
      </c>
    </row>
    <row r="13" spans="1:7" ht="12.75">
      <c r="A13" s="36" t="s">
        <v>275</v>
      </c>
      <c r="B13" s="98">
        <v>483</v>
      </c>
      <c r="C13" s="35">
        <f t="shared" si="0"/>
        <v>39.39641109298532</v>
      </c>
      <c r="E13" s="34" t="s">
        <v>276</v>
      </c>
      <c r="F13" s="97">
        <v>1097</v>
      </c>
      <c r="G13" s="84">
        <f t="shared" si="1"/>
        <v>22.484115597458494</v>
      </c>
    </row>
    <row r="14" spans="1:7" ht="12.75">
      <c r="A14" s="36" t="s">
        <v>277</v>
      </c>
      <c r="B14" s="98">
        <v>344</v>
      </c>
      <c r="C14" s="35">
        <f t="shared" si="0"/>
        <v>28.05872756933116</v>
      </c>
      <c r="E14" s="34" t="s">
        <v>166</v>
      </c>
      <c r="F14" s="97">
        <v>40</v>
      </c>
      <c r="G14" s="84">
        <f t="shared" si="1"/>
        <v>0.819840131174421</v>
      </c>
    </row>
    <row r="15" spans="1:7" ht="12.75">
      <c r="A15" s="36" t="s">
        <v>324</v>
      </c>
      <c r="B15" s="97">
        <v>273</v>
      </c>
      <c r="C15" s="35">
        <f t="shared" si="0"/>
        <v>22.26753670473083</v>
      </c>
      <c r="E15" s="34" t="s">
        <v>278</v>
      </c>
      <c r="F15" s="97">
        <v>177</v>
      </c>
      <c r="G15" s="84">
        <f t="shared" si="1"/>
        <v>3.6277925804468127</v>
      </c>
    </row>
    <row r="16" spans="1:7" ht="12.75">
      <c r="A16" s="36"/>
      <c r="B16" s="93" t="s">
        <v>250</v>
      </c>
      <c r="C16" s="10"/>
      <c r="E16" s="34" t="s">
        <v>279</v>
      </c>
      <c r="F16" s="98">
        <v>65</v>
      </c>
      <c r="G16" s="84">
        <f t="shared" si="1"/>
        <v>1.332240213158434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82</v>
      </c>
      <c r="G17" s="84">
        <f>(F17/$F$9)*100</f>
        <v>1.680672268907563</v>
      </c>
    </row>
    <row r="18" spans="1:7" ht="12.75">
      <c r="A18" s="29" t="s">
        <v>282</v>
      </c>
      <c r="B18" s="93">
        <v>3394</v>
      </c>
      <c r="C18" s="33">
        <f>(B18/$B$18)*100</f>
        <v>100</v>
      </c>
      <c r="E18" s="34" t="s">
        <v>283</v>
      </c>
      <c r="F18" s="97">
        <v>95</v>
      </c>
      <c r="G18" s="84">
        <f>(F18/$F$9)*100</f>
        <v>1.9471203115392497</v>
      </c>
    </row>
    <row r="19" spans="1:7" ht="12.75">
      <c r="A19" s="36" t="s">
        <v>284</v>
      </c>
      <c r="B19" s="97">
        <v>175</v>
      </c>
      <c r="C19" s="84">
        <f aca="true" t="shared" si="2" ref="C19:C25">(B19/$B$18)*100</f>
        <v>5.156157925751326</v>
      </c>
      <c r="E19" s="34"/>
      <c r="F19" s="97" t="s">
        <v>250</v>
      </c>
      <c r="G19" s="84"/>
    </row>
    <row r="20" spans="1:7" ht="12.75">
      <c r="A20" s="36" t="s">
        <v>285</v>
      </c>
      <c r="B20" s="97">
        <v>270</v>
      </c>
      <c r="C20" s="84">
        <f t="shared" si="2"/>
        <v>7.955215085444903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1620</v>
      </c>
      <c r="C21" s="84">
        <f t="shared" si="2"/>
        <v>47.73129051266942</v>
      </c>
      <c r="E21" s="38" t="s">
        <v>167</v>
      </c>
      <c r="F21" s="80">
        <v>177</v>
      </c>
      <c r="G21" s="33">
        <f>(F21/$F$21)*100</f>
        <v>100</v>
      </c>
    </row>
    <row r="22" spans="1:7" ht="12.75">
      <c r="A22" s="36" t="s">
        <v>302</v>
      </c>
      <c r="B22" s="97">
        <v>578</v>
      </c>
      <c r="C22" s="84">
        <f t="shared" si="2"/>
        <v>17.03005303476724</v>
      </c>
      <c r="E22" s="34" t="s">
        <v>303</v>
      </c>
      <c r="F22" s="97">
        <v>111</v>
      </c>
      <c r="G22" s="84">
        <f aca="true" t="shared" si="3" ref="G22:G27">(F22/$F$21)*100</f>
        <v>62.71186440677966</v>
      </c>
    </row>
    <row r="23" spans="1:7" ht="12.75">
      <c r="A23" s="36" t="s">
        <v>304</v>
      </c>
      <c r="B23" s="97">
        <v>159</v>
      </c>
      <c r="C23" s="84">
        <f t="shared" si="2"/>
        <v>4.684737772539775</v>
      </c>
      <c r="E23" s="34" t="s">
        <v>305</v>
      </c>
      <c r="F23" s="97">
        <v>60</v>
      </c>
      <c r="G23" s="84">
        <f t="shared" si="3"/>
        <v>33.89830508474576</v>
      </c>
    </row>
    <row r="24" spans="1:7" ht="12.75">
      <c r="A24" s="36" t="s">
        <v>306</v>
      </c>
      <c r="B24" s="97">
        <v>493</v>
      </c>
      <c r="C24" s="84">
        <f t="shared" si="2"/>
        <v>14.52563347083088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99</v>
      </c>
      <c r="C25" s="84">
        <f t="shared" si="2"/>
        <v>2.9169121979964645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6</v>
      </c>
      <c r="G26" s="84">
        <f t="shared" si="3"/>
        <v>3.389830508474576</v>
      </c>
    </row>
    <row r="27" spans="1:7" ht="12.75">
      <c r="A27" s="36" t="s">
        <v>311</v>
      </c>
      <c r="B27" s="108">
        <v>86.9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17.4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4604</v>
      </c>
      <c r="G30" s="33">
        <f>(F30/$F$30)*100</f>
        <v>100</v>
      </c>
      <c r="J30" s="39"/>
    </row>
    <row r="31" spans="1:10" ht="12.75">
      <c r="A31" s="95" t="s">
        <v>296</v>
      </c>
      <c r="B31" s="93">
        <v>4009</v>
      </c>
      <c r="C31" s="33">
        <f>(B31/$B$31)*100</f>
        <v>100</v>
      </c>
      <c r="E31" s="34" t="s">
        <v>317</v>
      </c>
      <c r="F31" s="97">
        <v>4256</v>
      </c>
      <c r="G31" s="101">
        <f>(F31/$F$30)*100</f>
        <v>92.44135534317984</v>
      </c>
      <c r="J31" s="39"/>
    </row>
    <row r="32" spans="1:10" ht="12.75">
      <c r="A32" s="36" t="s">
        <v>318</v>
      </c>
      <c r="B32" s="97">
        <v>965</v>
      </c>
      <c r="C32" s="10">
        <f>(B32/$B$31)*100</f>
        <v>24.07084060863058</v>
      </c>
      <c r="E32" s="34" t="s">
        <v>319</v>
      </c>
      <c r="F32" s="97">
        <v>348</v>
      </c>
      <c r="G32" s="101">
        <f aca="true" t="shared" si="4" ref="G32:G39">(F32/$F$30)*100</f>
        <v>7.558644656820157</v>
      </c>
      <c r="J32" s="39"/>
    </row>
    <row r="33" spans="1:10" ht="12.75">
      <c r="A33" s="36" t="s">
        <v>320</v>
      </c>
      <c r="B33" s="97">
        <v>2370</v>
      </c>
      <c r="C33" s="10">
        <f aca="true" t="shared" si="5" ref="C33:C38">(B33/$B$31)*100</f>
        <v>59.116986779745574</v>
      </c>
      <c r="E33" s="34" t="s">
        <v>321</v>
      </c>
      <c r="F33" s="97">
        <v>103</v>
      </c>
      <c r="G33" s="101">
        <f t="shared" si="4"/>
        <v>2.2371850564726325</v>
      </c>
      <c r="J33" s="39"/>
    </row>
    <row r="34" spans="1:7" ht="12.75">
      <c r="A34" s="36" t="s">
        <v>322</v>
      </c>
      <c r="B34" s="97">
        <v>89</v>
      </c>
      <c r="C34" s="10">
        <f t="shared" si="5"/>
        <v>2.2200049887752558</v>
      </c>
      <c r="E34" s="34" t="s">
        <v>323</v>
      </c>
      <c r="F34" s="97">
        <v>60</v>
      </c>
      <c r="G34" s="101">
        <f t="shared" si="4"/>
        <v>1.3032145960034751</v>
      </c>
    </row>
    <row r="35" spans="1:7" ht="12.75">
      <c r="A35" s="36" t="s">
        <v>325</v>
      </c>
      <c r="B35" s="97">
        <v>344</v>
      </c>
      <c r="C35" s="10">
        <f t="shared" si="5"/>
        <v>8.58069343976054</v>
      </c>
      <c r="E35" s="34" t="s">
        <v>321</v>
      </c>
      <c r="F35" s="97">
        <v>11</v>
      </c>
      <c r="G35" s="101">
        <f t="shared" si="4"/>
        <v>0.23892267593397049</v>
      </c>
    </row>
    <row r="36" spans="1:7" ht="12.75">
      <c r="A36" s="36" t="s">
        <v>297</v>
      </c>
      <c r="B36" s="97">
        <v>282</v>
      </c>
      <c r="C36" s="10">
        <f t="shared" si="5"/>
        <v>7.0341731105013725</v>
      </c>
      <c r="E36" s="34" t="s">
        <v>327</v>
      </c>
      <c r="F36" s="97">
        <v>225</v>
      </c>
      <c r="G36" s="101">
        <f t="shared" si="4"/>
        <v>4.887054735013032</v>
      </c>
    </row>
    <row r="37" spans="1:7" ht="12.75">
      <c r="A37" s="36" t="s">
        <v>326</v>
      </c>
      <c r="B37" s="97">
        <v>241</v>
      </c>
      <c r="C37" s="10">
        <f t="shared" si="5"/>
        <v>6.011474183088052</v>
      </c>
      <c r="E37" s="34" t="s">
        <v>321</v>
      </c>
      <c r="F37" s="97">
        <v>65</v>
      </c>
      <c r="G37" s="101">
        <f t="shared" si="4"/>
        <v>1.4118158123370983</v>
      </c>
    </row>
    <row r="38" spans="1:7" ht="12.75">
      <c r="A38" s="36" t="s">
        <v>297</v>
      </c>
      <c r="B38" s="97">
        <v>121</v>
      </c>
      <c r="C38" s="10">
        <f t="shared" si="5"/>
        <v>3.0182090296832125</v>
      </c>
      <c r="E38" s="34" t="s">
        <v>259</v>
      </c>
      <c r="F38" s="97">
        <v>49</v>
      </c>
      <c r="G38" s="101">
        <f t="shared" si="4"/>
        <v>1.064291920069505</v>
      </c>
    </row>
    <row r="39" spans="1:7" ht="12.75">
      <c r="A39" s="36"/>
      <c r="B39" s="97" t="s">
        <v>250</v>
      </c>
      <c r="C39" s="10"/>
      <c r="E39" s="34" t="s">
        <v>321</v>
      </c>
      <c r="F39" s="97">
        <v>27</v>
      </c>
      <c r="G39" s="101">
        <f t="shared" si="4"/>
        <v>0.5864465682015638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83</v>
      </c>
      <c r="C42" s="33">
        <f>(B42/$B$42)*100</f>
        <v>100</v>
      </c>
      <c r="E42" s="31" t="s">
        <v>268</v>
      </c>
      <c r="F42" s="80">
        <v>4879</v>
      </c>
      <c r="G42" s="99">
        <f>(F42/$F$42)*100</f>
        <v>100</v>
      </c>
      <c r="I42" s="39"/>
    </row>
    <row r="43" spans="1:7" ht="12.75">
      <c r="A43" s="36" t="s">
        <v>301</v>
      </c>
      <c r="B43" s="98">
        <v>60</v>
      </c>
      <c r="C43" s="102">
        <f>(B43/$B$42)*100</f>
        <v>72.28915662650603</v>
      </c>
      <c r="E43" s="60" t="s">
        <v>168</v>
      </c>
      <c r="F43" s="106">
        <v>5809</v>
      </c>
      <c r="G43" s="107">
        <f aca="true" t="shared" si="6" ref="G43:G71">(F43/$F$42)*100</f>
        <v>119.06128304980528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24</v>
      </c>
      <c r="G45" s="101">
        <f t="shared" si="6"/>
        <v>0.4919040787046526</v>
      </c>
    </row>
    <row r="46" spans="1:7" ht="12.75">
      <c r="A46" s="29" t="s">
        <v>331</v>
      </c>
      <c r="B46" s="93">
        <v>3762</v>
      </c>
      <c r="C46" s="33">
        <f>(B46/$B$46)*100</f>
        <v>100</v>
      </c>
      <c r="E46" s="1" t="s">
        <v>332</v>
      </c>
      <c r="F46" s="97">
        <v>36</v>
      </c>
      <c r="G46" s="101">
        <f t="shared" si="6"/>
        <v>0.7378561180569789</v>
      </c>
    </row>
    <row r="47" spans="1:7" ht="12.75">
      <c r="A47" s="36" t="s">
        <v>333</v>
      </c>
      <c r="B47" s="97">
        <v>583</v>
      </c>
      <c r="C47" s="10">
        <f>(B47/$B$46)*100</f>
        <v>15.497076023391813</v>
      </c>
      <c r="E47" s="1" t="s">
        <v>334</v>
      </c>
      <c r="F47" s="97">
        <v>62</v>
      </c>
      <c r="G47" s="101">
        <f t="shared" si="6"/>
        <v>1.2707522033203527</v>
      </c>
    </row>
    <row r="48" spans="1:7" ht="12.75">
      <c r="A48" s="36"/>
      <c r="B48" s="93" t="s">
        <v>250</v>
      </c>
      <c r="C48" s="10"/>
      <c r="E48" s="1" t="s">
        <v>335</v>
      </c>
      <c r="F48" s="97">
        <v>528</v>
      </c>
      <c r="G48" s="101">
        <f t="shared" si="6"/>
        <v>10.821889731502358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112</v>
      </c>
      <c r="G49" s="101">
        <f t="shared" si="6"/>
        <v>2.295552367288379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1017</v>
      </c>
      <c r="C51" s="33">
        <f>(B51/$B$51)*100</f>
        <v>100</v>
      </c>
      <c r="E51" s="1" t="s">
        <v>339</v>
      </c>
      <c r="F51" s="97">
        <v>860</v>
      </c>
      <c r="G51" s="101">
        <f t="shared" si="6"/>
        <v>17.62656282025005</v>
      </c>
    </row>
    <row r="52" spans="1:7" ht="12.75">
      <c r="A52" s="4" t="s">
        <v>340</v>
      </c>
      <c r="B52" s="98">
        <v>44</v>
      </c>
      <c r="C52" s="10">
        <f>(B52/$B$51)*100</f>
        <v>4.3264503441494595</v>
      </c>
      <c r="E52" s="1" t="s">
        <v>341</v>
      </c>
      <c r="F52" s="97">
        <v>7</v>
      </c>
      <c r="G52" s="101">
        <f t="shared" si="6"/>
        <v>0.1434720229555237</v>
      </c>
    </row>
    <row r="53" spans="1:7" ht="12.75">
      <c r="A53" s="4"/>
      <c r="B53" s="93" t="s">
        <v>250</v>
      </c>
      <c r="C53" s="10"/>
      <c r="E53" s="1" t="s">
        <v>342</v>
      </c>
      <c r="F53" s="97">
        <v>63</v>
      </c>
      <c r="G53" s="101">
        <f t="shared" si="6"/>
        <v>1.291248206599713</v>
      </c>
    </row>
    <row r="54" spans="1:7" ht="14.25">
      <c r="A54" s="5" t="s">
        <v>343</v>
      </c>
      <c r="B54" s="93">
        <v>2715</v>
      </c>
      <c r="C54" s="33">
        <f>(B54/$B$54)*100</f>
        <v>100</v>
      </c>
      <c r="E54" s="1" t="s">
        <v>201</v>
      </c>
      <c r="F54" s="97">
        <v>1203</v>
      </c>
      <c r="G54" s="101">
        <f t="shared" si="6"/>
        <v>24.656691945070712</v>
      </c>
    </row>
    <row r="55" spans="1:7" ht="12.75">
      <c r="A55" s="4" t="s">
        <v>340</v>
      </c>
      <c r="B55" s="98">
        <v>318</v>
      </c>
      <c r="C55" s="10">
        <f>(B55/$B$54)*100</f>
        <v>11.712707182320441</v>
      </c>
      <c r="E55" s="1" t="s">
        <v>344</v>
      </c>
      <c r="F55" s="97">
        <v>1700</v>
      </c>
      <c r="G55" s="101">
        <f t="shared" si="6"/>
        <v>34.84320557491289</v>
      </c>
    </row>
    <row r="56" spans="1:7" ht="12.75">
      <c r="A56" s="4" t="s">
        <v>345</v>
      </c>
      <c r="B56" s="119">
        <v>62.6</v>
      </c>
      <c r="C56" s="37" t="s">
        <v>261</v>
      </c>
      <c r="E56" s="1" t="s">
        <v>346</v>
      </c>
      <c r="F56" s="97">
        <v>34</v>
      </c>
      <c r="G56" s="101">
        <f t="shared" si="6"/>
        <v>0.6968641114982579</v>
      </c>
    </row>
    <row r="57" spans="1:7" ht="12.75">
      <c r="A57" s="4" t="s">
        <v>347</v>
      </c>
      <c r="B57" s="98">
        <v>2397</v>
      </c>
      <c r="C57" s="10">
        <f>(B57/$B$54)*100</f>
        <v>88.28729281767956</v>
      </c>
      <c r="E57" s="1" t="s">
        <v>348</v>
      </c>
      <c r="F57" s="97">
        <v>10</v>
      </c>
      <c r="G57" s="101">
        <f t="shared" si="6"/>
        <v>0.20496003279360525</v>
      </c>
    </row>
    <row r="58" spans="1:7" ht="12.75">
      <c r="A58" s="4" t="s">
        <v>345</v>
      </c>
      <c r="B58" s="119">
        <v>79.9</v>
      </c>
      <c r="C58" s="37" t="s">
        <v>261</v>
      </c>
      <c r="E58" s="1" t="s">
        <v>349</v>
      </c>
      <c r="F58" s="97">
        <v>190</v>
      </c>
      <c r="G58" s="101">
        <f t="shared" si="6"/>
        <v>3.8942406230784994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872</v>
      </c>
      <c r="C60" s="33">
        <f>(B60/$B$60)*100</f>
        <v>100</v>
      </c>
      <c r="E60" s="1" t="s">
        <v>352</v>
      </c>
      <c r="F60" s="97">
        <v>37</v>
      </c>
      <c r="G60" s="101">
        <f t="shared" si="6"/>
        <v>0.7583521213363394</v>
      </c>
    </row>
    <row r="61" spans="1:7" ht="12.75">
      <c r="A61" s="4" t="s">
        <v>340</v>
      </c>
      <c r="B61" s="97">
        <v>333</v>
      </c>
      <c r="C61" s="10">
        <f>(B61/$B$60)*100</f>
        <v>38.18807339449541</v>
      </c>
      <c r="E61" s="1" t="s">
        <v>353</v>
      </c>
      <c r="F61" s="97">
        <v>32</v>
      </c>
      <c r="G61" s="101">
        <f t="shared" si="6"/>
        <v>0.6558721049395368</v>
      </c>
    </row>
    <row r="62" spans="1:7" ht="12.75">
      <c r="A62" s="4"/>
      <c r="B62" s="93" t="s">
        <v>250</v>
      </c>
      <c r="C62" s="10"/>
      <c r="E62" s="1" t="s">
        <v>354</v>
      </c>
      <c r="F62" s="97">
        <v>114</v>
      </c>
      <c r="G62" s="101">
        <f t="shared" si="6"/>
        <v>2.3365443738471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11</v>
      </c>
      <c r="G63" s="101">
        <f t="shared" si="6"/>
        <v>0.22545603607296577</v>
      </c>
    </row>
    <row r="64" spans="1:7" ht="12.75">
      <c r="A64" s="29" t="s">
        <v>357</v>
      </c>
      <c r="B64" s="93">
        <v>4604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3516</v>
      </c>
      <c r="C65" s="10">
        <f>(B65/$B$64)*100</f>
        <v>76.36837532580365</v>
      </c>
      <c r="E65" s="1" t="s">
        <v>359</v>
      </c>
      <c r="F65" s="97">
        <v>67</v>
      </c>
      <c r="G65" s="101">
        <f t="shared" si="6"/>
        <v>1.3732322197171551</v>
      </c>
    </row>
    <row r="66" spans="1:7" ht="12.75">
      <c r="A66" s="4" t="s">
        <v>257</v>
      </c>
      <c r="B66" s="97">
        <v>1070</v>
      </c>
      <c r="C66" s="10">
        <f aca="true" t="shared" si="7" ref="C66:C71">(B66/$B$64)*100</f>
        <v>23.24066029539531</v>
      </c>
      <c r="E66" s="1" t="s">
        <v>360</v>
      </c>
      <c r="F66" s="97">
        <v>12</v>
      </c>
      <c r="G66" s="101">
        <f t="shared" si="6"/>
        <v>0.2459520393523263</v>
      </c>
    </row>
    <row r="67" spans="1:7" ht="12.75">
      <c r="A67" s="4" t="s">
        <v>361</v>
      </c>
      <c r="B67" s="97">
        <v>745</v>
      </c>
      <c r="C67" s="10">
        <f t="shared" si="7"/>
        <v>16.181581233709817</v>
      </c>
      <c r="E67" s="1" t="s">
        <v>362</v>
      </c>
      <c r="F67" s="97">
        <v>15</v>
      </c>
      <c r="G67" s="101">
        <f t="shared" si="6"/>
        <v>0.3074400491904079</v>
      </c>
    </row>
    <row r="68" spans="1:7" ht="12.75">
      <c r="A68" s="4" t="s">
        <v>363</v>
      </c>
      <c r="B68" s="97">
        <v>325</v>
      </c>
      <c r="C68" s="10">
        <f t="shared" si="7"/>
        <v>7.059079061685491</v>
      </c>
      <c r="E68" s="1" t="s">
        <v>364</v>
      </c>
      <c r="F68" s="97">
        <v>200</v>
      </c>
      <c r="G68" s="101">
        <f t="shared" si="6"/>
        <v>4.099200655872105</v>
      </c>
    </row>
    <row r="69" spans="1:7" ht="12.75">
      <c r="A69" s="4" t="s">
        <v>365</v>
      </c>
      <c r="B69" s="97">
        <v>154</v>
      </c>
      <c r="C69" s="10">
        <f t="shared" si="7"/>
        <v>3.3449174630755865</v>
      </c>
      <c r="E69" s="1" t="s">
        <v>366</v>
      </c>
      <c r="F69" s="97">
        <v>92</v>
      </c>
      <c r="G69" s="101">
        <f t="shared" si="6"/>
        <v>1.8856323017011682</v>
      </c>
    </row>
    <row r="70" spans="1:7" ht="12.75">
      <c r="A70" s="4" t="s">
        <v>367</v>
      </c>
      <c r="B70" s="97">
        <v>171</v>
      </c>
      <c r="C70" s="10">
        <f t="shared" si="7"/>
        <v>3.7141615986099046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18</v>
      </c>
      <c r="C71" s="40">
        <f t="shared" si="7"/>
        <v>0.3909643788010426</v>
      </c>
      <c r="D71" s="41"/>
      <c r="E71" s="9" t="s">
        <v>369</v>
      </c>
      <c r="F71" s="103">
        <v>400</v>
      </c>
      <c r="G71" s="104">
        <f t="shared" si="6"/>
        <v>8.19840131174421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3909</v>
      </c>
      <c r="C9" s="81">
        <f>(B9/$B$9)*100</f>
        <v>100</v>
      </c>
      <c r="D9" s="65"/>
      <c r="E9" s="79" t="s">
        <v>381</v>
      </c>
      <c r="F9" s="80">
        <v>1877</v>
      </c>
      <c r="G9" s="81">
        <f>(F9/$F$9)*100</f>
        <v>100</v>
      </c>
    </row>
    <row r="10" spans="1:7" ht="12.75">
      <c r="A10" s="82" t="s">
        <v>382</v>
      </c>
      <c r="B10" s="97">
        <v>2424</v>
      </c>
      <c r="C10" s="105">
        <f>(B10/$B$9)*100</f>
        <v>62.01074443591711</v>
      </c>
      <c r="D10" s="65"/>
      <c r="E10" s="78" t="s">
        <v>383</v>
      </c>
      <c r="F10" s="97">
        <v>87</v>
      </c>
      <c r="G10" s="105">
        <f aca="true" t="shared" si="0" ref="G10:G19">(F10/$F$9)*100</f>
        <v>4.635055940330314</v>
      </c>
    </row>
    <row r="11" spans="1:7" ht="12.75">
      <c r="A11" s="82" t="s">
        <v>384</v>
      </c>
      <c r="B11" s="97">
        <v>2424</v>
      </c>
      <c r="C11" s="105">
        <f aca="true" t="shared" si="1" ref="C11:C16">(B11/$B$9)*100</f>
        <v>62.01074443591711</v>
      </c>
      <c r="D11" s="65"/>
      <c r="E11" s="78" t="s">
        <v>385</v>
      </c>
      <c r="F11" s="97">
        <v>68</v>
      </c>
      <c r="G11" s="105">
        <f t="shared" si="0"/>
        <v>3.6228023441662227</v>
      </c>
    </row>
    <row r="12" spans="1:7" ht="12.75">
      <c r="A12" s="82" t="s">
        <v>386</v>
      </c>
      <c r="B12" s="97">
        <v>2350</v>
      </c>
      <c r="C12" s="105">
        <f>(B12/$B$9)*100</f>
        <v>60.11767715528268</v>
      </c>
      <c r="D12" s="65"/>
      <c r="E12" s="78" t="s">
        <v>387</v>
      </c>
      <c r="F12" s="97">
        <v>132</v>
      </c>
      <c r="G12" s="105">
        <f t="shared" si="0"/>
        <v>7.032498668087374</v>
      </c>
    </row>
    <row r="13" spans="1:7" ht="12.75">
      <c r="A13" s="82" t="s">
        <v>388</v>
      </c>
      <c r="B13" s="97">
        <v>74</v>
      </c>
      <c r="C13" s="105">
        <f>(B13/$B$9)*100</f>
        <v>1.8930672806344333</v>
      </c>
      <c r="D13" s="65"/>
      <c r="E13" s="78" t="s">
        <v>389</v>
      </c>
      <c r="F13" s="97">
        <v>264</v>
      </c>
      <c r="G13" s="105">
        <f t="shared" si="0"/>
        <v>14.064997336174748</v>
      </c>
    </row>
    <row r="14" spans="1:7" ht="12.75">
      <c r="A14" s="82" t="s">
        <v>390</v>
      </c>
      <c r="B14" s="109">
        <v>3.1</v>
      </c>
      <c r="C14" s="112" t="s">
        <v>261</v>
      </c>
      <c r="D14" s="65"/>
      <c r="E14" s="78" t="s">
        <v>391</v>
      </c>
      <c r="F14" s="97">
        <v>320</v>
      </c>
      <c r="G14" s="105">
        <f t="shared" si="0"/>
        <v>17.048481619605756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461</v>
      </c>
      <c r="G15" s="105">
        <f t="shared" si="0"/>
        <v>24.56046883324454</v>
      </c>
    </row>
    <row r="16" spans="1:7" ht="12.75">
      <c r="A16" s="82" t="s">
        <v>67</v>
      </c>
      <c r="B16" s="97">
        <v>1485</v>
      </c>
      <c r="C16" s="105">
        <f t="shared" si="1"/>
        <v>37.98925556408289</v>
      </c>
      <c r="D16" s="65"/>
      <c r="E16" s="78" t="s">
        <v>68</v>
      </c>
      <c r="F16" s="97">
        <v>266</v>
      </c>
      <c r="G16" s="105">
        <f t="shared" si="0"/>
        <v>14.171550346297282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209</v>
      </c>
      <c r="G17" s="105">
        <f t="shared" si="0"/>
        <v>11.134789557805009</v>
      </c>
    </row>
    <row r="18" spans="1:7" ht="12.75">
      <c r="A18" s="77" t="s">
        <v>70</v>
      </c>
      <c r="B18" s="80">
        <v>2047</v>
      </c>
      <c r="C18" s="81">
        <f>(B18/$B$18)*100</f>
        <v>100</v>
      </c>
      <c r="D18" s="65"/>
      <c r="E18" s="78" t="s">
        <v>170</v>
      </c>
      <c r="F18" s="97">
        <v>41</v>
      </c>
      <c r="G18" s="105">
        <f t="shared" si="0"/>
        <v>2.1843367075119873</v>
      </c>
    </row>
    <row r="19" spans="1:9" ht="12.75">
      <c r="A19" s="82" t="s">
        <v>382</v>
      </c>
      <c r="B19" s="97">
        <v>1086</v>
      </c>
      <c r="C19" s="105">
        <f>(B19/$B$18)*100</f>
        <v>53.053248656570595</v>
      </c>
      <c r="D19" s="65"/>
      <c r="E19" s="78" t="s">
        <v>169</v>
      </c>
      <c r="F19" s="98">
        <v>29</v>
      </c>
      <c r="G19" s="105">
        <f t="shared" si="0"/>
        <v>1.5450186467767715</v>
      </c>
      <c r="I19" s="117"/>
    </row>
    <row r="20" spans="1:7" ht="12.75">
      <c r="A20" s="82" t="s">
        <v>384</v>
      </c>
      <c r="B20" s="97">
        <v>1086</v>
      </c>
      <c r="C20" s="105">
        <f>(B20/$B$18)*100</f>
        <v>53.053248656570595</v>
      </c>
      <c r="D20" s="65"/>
      <c r="E20" s="78" t="s">
        <v>71</v>
      </c>
      <c r="F20" s="97">
        <v>53651</v>
      </c>
      <c r="G20" s="112" t="s">
        <v>261</v>
      </c>
    </row>
    <row r="21" spans="1:7" ht="12.75">
      <c r="A21" s="82" t="s">
        <v>386</v>
      </c>
      <c r="B21" s="97">
        <v>1081</v>
      </c>
      <c r="C21" s="105">
        <f>(B21/$B$18)*100</f>
        <v>52.80898876404494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1434</v>
      </c>
      <c r="G22" s="105">
        <f>(F22/$F$9)*100</f>
        <v>76.39850825785828</v>
      </c>
    </row>
    <row r="23" spans="1:7" ht="12.75">
      <c r="A23" s="77" t="s">
        <v>73</v>
      </c>
      <c r="B23" s="80">
        <v>311</v>
      </c>
      <c r="C23" s="81">
        <f>(B23/$B$23)*100</f>
        <v>100</v>
      </c>
      <c r="D23" s="65"/>
      <c r="E23" s="78" t="s">
        <v>74</v>
      </c>
      <c r="F23" s="97">
        <v>58392</v>
      </c>
      <c r="G23" s="112" t="s">
        <v>261</v>
      </c>
    </row>
    <row r="24" spans="1:7" ht="12.75">
      <c r="A24" s="82" t="s">
        <v>75</v>
      </c>
      <c r="B24" s="97">
        <v>159</v>
      </c>
      <c r="C24" s="105">
        <f>(B24/$B$23)*100</f>
        <v>51.12540192926045</v>
      </c>
      <c r="D24" s="65"/>
      <c r="E24" s="78" t="s">
        <v>76</v>
      </c>
      <c r="F24" s="97">
        <v>700</v>
      </c>
      <c r="G24" s="105">
        <f>(F24/$F$9)*100</f>
        <v>37.29355354288759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13712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57</v>
      </c>
      <c r="G26" s="105">
        <f>(F26/$F$9)*100</f>
        <v>3.0367607884922747</v>
      </c>
    </row>
    <row r="27" spans="1:7" ht="12.75">
      <c r="A27" s="77" t="s">
        <v>85</v>
      </c>
      <c r="B27" s="80">
        <v>2287</v>
      </c>
      <c r="C27" s="81">
        <f>(B27/$B$27)*100</f>
        <v>100</v>
      </c>
      <c r="D27" s="65"/>
      <c r="E27" s="78" t="s">
        <v>78</v>
      </c>
      <c r="F27" s="98">
        <v>5362</v>
      </c>
      <c r="G27" s="112" t="s">
        <v>261</v>
      </c>
    </row>
    <row r="28" spans="1:7" ht="12.75">
      <c r="A28" s="82" t="s">
        <v>86</v>
      </c>
      <c r="B28" s="97">
        <v>1947</v>
      </c>
      <c r="C28" s="105">
        <f aca="true" t="shared" si="2" ref="C28:C33">(B28/$B$27)*100</f>
        <v>85.13336248360297</v>
      </c>
      <c r="D28" s="65"/>
      <c r="E28" s="78" t="s">
        <v>79</v>
      </c>
      <c r="F28" s="97">
        <v>21</v>
      </c>
      <c r="G28" s="105">
        <f>(F28/$F$9)*100</f>
        <v>1.1188066062866275</v>
      </c>
    </row>
    <row r="29" spans="1:7" ht="12.75">
      <c r="A29" s="82" t="s">
        <v>87</v>
      </c>
      <c r="B29" s="97">
        <v>209</v>
      </c>
      <c r="C29" s="105">
        <f t="shared" si="2"/>
        <v>9.138609532138172</v>
      </c>
      <c r="D29" s="65"/>
      <c r="E29" s="78" t="s">
        <v>80</v>
      </c>
      <c r="F29" s="97">
        <v>1310</v>
      </c>
      <c r="G29" s="112" t="s">
        <v>261</v>
      </c>
    </row>
    <row r="30" spans="1:7" ht="12.75">
      <c r="A30" s="82" t="s">
        <v>88</v>
      </c>
      <c r="B30" s="97">
        <v>40</v>
      </c>
      <c r="C30" s="105">
        <f t="shared" si="2"/>
        <v>1.74901617839965</v>
      </c>
      <c r="D30" s="65"/>
      <c r="E30" s="78" t="s">
        <v>81</v>
      </c>
      <c r="F30" s="97">
        <v>473</v>
      </c>
      <c r="G30" s="105">
        <f>(F30/$F$9)*100</f>
        <v>25.199786893979752</v>
      </c>
    </row>
    <row r="31" spans="1:7" ht="12.75">
      <c r="A31" s="82" t="s">
        <v>115</v>
      </c>
      <c r="B31" s="97">
        <v>24</v>
      </c>
      <c r="C31" s="105">
        <f t="shared" si="2"/>
        <v>1.04940970703979</v>
      </c>
      <c r="D31" s="65"/>
      <c r="E31" s="78" t="s">
        <v>82</v>
      </c>
      <c r="F31" s="97">
        <v>26815</v>
      </c>
      <c r="G31" s="112" t="s">
        <v>261</v>
      </c>
    </row>
    <row r="32" spans="1:7" ht="12.75">
      <c r="A32" s="82" t="s">
        <v>89</v>
      </c>
      <c r="B32" s="97">
        <v>28</v>
      </c>
      <c r="C32" s="105">
        <f t="shared" si="2"/>
        <v>1.2243113248797552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39</v>
      </c>
      <c r="C33" s="105">
        <f t="shared" si="2"/>
        <v>1.7052907739396588</v>
      </c>
      <c r="D33" s="65"/>
      <c r="E33" s="79" t="s">
        <v>84</v>
      </c>
      <c r="F33" s="80">
        <v>1439</v>
      </c>
      <c r="G33" s="81">
        <f>(F33/$F$33)*100</f>
        <v>100</v>
      </c>
    </row>
    <row r="34" spans="1:7" ht="12.75">
      <c r="A34" s="82" t="s">
        <v>91</v>
      </c>
      <c r="B34" s="120">
        <v>22.3</v>
      </c>
      <c r="C34" s="112" t="s">
        <v>261</v>
      </c>
      <c r="D34" s="65"/>
      <c r="E34" s="78" t="s">
        <v>383</v>
      </c>
      <c r="F34" s="97">
        <v>6</v>
      </c>
      <c r="G34" s="105">
        <f aca="true" t="shared" si="3" ref="G34:G43">(F34/$F$33)*100</f>
        <v>0.4169562195969423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15</v>
      </c>
      <c r="G35" s="105">
        <f t="shared" si="3"/>
        <v>1.0423905489923557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83</v>
      </c>
      <c r="G36" s="105">
        <f t="shared" si="3"/>
        <v>5.767894371091035</v>
      </c>
    </row>
    <row r="37" spans="1:7" ht="12.75">
      <c r="A37" s="77" t="s">
        <v>94</v>
      </c>
      <c r="B37" s="80">
        <v>2350</v>
      </c>
      <c r="C37" s="81">
        <f>(B37/$B$37)*100</f>
        <v>100</v>
      </c>
      <c r="D37" s="65"/>
      <c r="E37" s="78" t="s">
        <v>389</v>
      </c>
      <c r="F37" s="97">
        <v>164</v>
      </c>
      <c r="G37" s="105">
        <f t="shared" si="3"/>
        <v>11.396803335649757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257</v>
      </c>
      <c r="G38" s="105">
        <f t="shared" si="3"/>
        <v>17.859624739402364</v>
      </c>
    </row>
    <row r="39" spans="1:7" ht="12.75">
      <c r="A39" s="82" t="s">
        <v>97</v>
      </c>
      <c r="B39" s="98">
        <v>666</v>
      </c>
      <c r="C39" s="105">
        <f>(B39/$B$37)*100</f>
        <v>28.340425531914892</v>
      </c>
      <c r="D39" s="65"/>
      <c r="E39" s="78" t="s">
        <v>393</v>
      </c>
      <c r="F39" s="97">
        <v>420</v>
      </c>
      <c r="G39" s="105">
        <f t="shared" si="3"/>
        <v>29.18693537178596</v>
      </c>
    </row>
    <row r="40" spans="1:7" ht="12.75">
      <c r="A40" s="82" t="s">
        <v>98</v>
      </c>
      <c r="B40" s="98">
        <v>264</v>
      </c>
      <c r="C40" s="105">
        <f>(B40/$B$37)*100</f>
        <v>11.23404255319149</v>
      </c>
      <c r="D40" s="65"/>
      <c r="E40" s="78" t="s">
        <v>68</v>
      </c>
      <c r="F40" s="97">
        <v>230</v>
      </c>
      <c r="G40" s="105">
        <f t="shared" si="3"/>
        <v>15.983321751216122</v>
      </c>
    </row>
    <row r="41" spans="1:7" ht="12.75">
      <c r="A41" s="82" t="s">
        <v>100</v>
      </c>
      <c r="B41" s="98">
        <v>652</v>
      </c>
      <c r="C41" s="105">
        <f>(B41/$B$37)*100</f>
        <v>27.74468085106383</v>
      </c>
      <c r="D41" s="65"/>
      <c r="E41" s="78" t="s">
        <v>69</v>
      </c>
      <c r="F41" s="97">
        <v>201</v>
      </c>
      <c r="G41" s="105">
        <f t="shared" si="3"/>
        <v>13.968033356497568</v>
      </c>
    </row>
    <row r="42" spans="1:7" ht="12.75">
      <c r="A42" s="82" t="s">
        <v>260</v>
      </c>
      <c r="B42" s="98">
        <v>10</v>
      </c>
      <c r="C42" s="105">
        <f>(B42/$B$37)*100</f>
        <v>0.425531914893617</v>
      </c>
      <c r="D42" s="65"/>
      <c r="E42" s="78" t="s">
        <v>170</v>
      </c>
      <c r="F42" s="97">
        <v>41</v>
      </c>
      <c r="G42" s="105">
        <f t="shared" si="3"/>
        <v>2.8492008339124393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22</v>
      </c>
      <c r="G43" s="105">
        <f t="shared" si="3"/>
        <v>1.5288394718554552</v>
      </c>
    </row>
    <row r="44" spans="1:7" ht="12.75">
      <c r="A44" s="82" t="s">
        <v>291</v>
      </c>
      <c r="B44" s="98">
        <v>312</v>
      </c>
      <c r="C44" s="105">
        <f>(B44/$B$37)*100</f>
        <v>13.276595744680849</v>
      </c>
      <c r="D44" s="65"/>
      <c r="E44" s="78" t="s">
        <v>93</v>
      </c>
      <c r="F44" s="97">
        <v>60565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446</v>
      </c>
      <c r="C46" s="105">
        <f>(B46/$B$37)*100</f>
        <v>18.97872340425532</v>
      </c>
      <c r="D46" s="65"/>
      <c r="E46" s="78" t="s">
        <v>96</v>
      </c>
      <c r="F46" s="97">
        <v>24791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41875</v>
      </c>
      <c r="G48" s="112" t="s">
        <v>261</v>
      </c>
    </row>
    <row r="49" spans="1:7" ht="13.5" thickBot="1">
      <c r="A49" s="82" t="s">
        <v>292</v>
      </c>
      <c r="B49" s="98">
        <v>16</v>
      </c>
      <c r="C49" s="105">
        <f aca="true" t="shared" si="4" ref="C49:C55">(B49/$B$37)*100</f>
        <v>0.6808510638297872</v>
      </c>
      <c r="D49" s="87"/>
      <c r="E49" s="88" t="s">
        <v>102</v>
      </c>
      <c r="F49" s="113">
        <v>31627</v>
      </c>
      <c r="G49" s="114" t="s">
        <v>261</v>
      </c>
    </row>
    <row r="50" spans="1:7" ht="13.5" thickTop="1">
      <c r="A50" s="82" t="s">
        <v>116</v>
      </c>
      <c r="B50" s="98">
        <v>210</v>
      </c>
      <c r="C50" s="105">
        <f t="shared" si="4"/>
        <v>8.936170212765958</v>
      </c>
      <c r="D50" s="65"/>
      <c r="E50" s="78"/>
      <c r="F50" s="86"/>
      <c r="G50" s="85"/>
    </row>
    <row r="51" spans="1:7" ht="12.75">
      <c r="A51" s="82" t="s">
        <v>117</v>
      </c>
      <c r="B51" s="98">
        <v>425</v>
      </c>
      <c r="C51" s="105">
        <f t="shared" si="4"/>
        <v>18.085106382978726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187</v>
      </c>
      <c r="C52" s="105">
        <f t="shared" si="4"/>
        <v>7.957446808510639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267</v>
      </c>
      <c r="C53" s="105">
        <f t="shared" si="4"/>
        <v>11.361702127659575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200</v>
      </c>
      <c r="C54" s="105">
        <f t="shared" si="4"/>
        <v>8.51063829787234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50</v>
      </c>
      <c r="C55" s="105">
        <f t="shared" si="4"/>
        <v>2.127659574468085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75</v>
      </c>
      <c r="C57" s="105">
        <f>(B57/$B$37)*100</f>
        <v>3.1914893617021276</v>
      </c>
      <c r="D57" s="65"/>
      <c r="E57" s="79" t="s">
        <v>84</v>
      </c>
      <c r="F57" s="80">
        <v>19</v>
      </c>
      <c r="G57" s="105">
        <f>(F57/L57)*100</f>
        <v>1.320361362056984</v>
      </c>
      <c r="H57" s="79" t="s">
        <v>84</v>
      </c>
      <c r="L57" s="15">
        <v>1439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19</v>
      </c>
      <c r="G58" s="105">
        <f>(F58/L58)*100</f>
        <v>2.936630602782071</v>
      </c>
      <c r="H58" s="78" t="s">
        <v>118</v>
      </c>
      <c r="L58" s="15">
        <v>647</v>
      </c>
    </row>
    <row r="59" spans="1:12" ht="12.75">
      <c r="A59" s="82" t="s">
        <v>112</v>
      </c>
      <c r="B59" s="98">
        <v>128</v>
      </c>
      <c r="C59" s="105">
        <f>(B59/$B$37)*100</f>
        <v>5.446808510638298</v>
      </c>
      <c r="D59" s="65"/>
      <c r="E59" s="78" t="s">
        <v>120</v>
      </c>
      <c r="F59" s="97">
        <v>19</v>
      </c>
      <c r="G59" s="105">
        <f>(F59/L59)*100</f>
        <v>7.851239669421488</v>
      </c>
      <c r="H59" s="78" t="s">
        <v>120</v>
      </c>
      <c r="L59" s="15">
        <v>242</v>
      </c>
    </row>
    <row r="60" spans="1:7" ht="12.75">
      <c r="A60" s="82" t="s">
        <v>113</v>
      </c>
      <c r="B60" s="98">
        <v>487</v>
      </c>
      <c r="C60" s="105">
        <f>(B60/$B$37)*100</f>
        <v>20.72340425531915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132</v>
      </c>
      <c r="C62" s="105">
        <f>(B62/$B$37)*100</f>
        <v>5.617021276595745</v>
      </c>
      <c r="D62" s="65"/>
      <c r="E62" s="79" t="s">
        <v>123</v>
      </c>
      <c r="F62" s="80">
        <v>6</v>
      </c>
      <c r="G62" s="105">
        <f>(F62/L62)*100</f>
        <v>3.1746031746031744</v>
      </c>
      <c r="H62" s="79" t="s">
        <v>394</v>
      </c>
      <c r="L62" s="15">
        <v>189</v>
      </c>
    </row>
    <row r="63" spans="1:12" ht="12.75">
      <c r="A63" s="61" t="s">
        <v>293</v>
      </c>
      <c r="B63" s="98">
        <v>81</v>
      </c>
      <c r="C63" s="105">
        <f>(B63/$B$37)*100</f>
        <v>3.446808510638298</v>
      </c>
      <c r="D63" s="65"/>
      <c r="E63" s="78" t="s">
        <v>118</v>
      </c>
      <c r="F63" s="97">
        <v>6</v>
      </c>
      <c r="G63" s="105">
        <f>(F63/L63)*100</f>
        <v>6.25</v>
      </c>
      <c r="H63" s="78" t="s">
        <v>118</v>
      </c>
      <c r="L63" s="15">
        <v>96</v>
      </c>
    </row>
    <row r="64" spans="1:12" ht="12.75">
      <c r="A64" s="82" t="s">
        <v>114</v>
      </c>
      <c r="B64" s="98">
        <v>92</v>
      </c>
      <c r="C64" s="105">
        <f>(B64/$B$37)*100</f>
        <v>3.9148936170212765</v>
      </c>
      <c r="D64" s="65"/>
      <c r="E64" s="78" t="s">
        <v>120</v>
      </c>
      <c r="F64" s="97">
        <v>6</v>
      </c>
      <c r="G64" s="105">
        <f>(F64/L64)*100</f>
        <v>13.333333333333334</v>
      </c>
      <c r="H64" s="78" t="s">
        <v>120</v>
      </c>
      <c r="L64" s="15">
        <v>45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174</v>
      </c>
      <c r="G66" s="105">
        <f aca="true" t="shared" si="5" ref="G66:G71">(F66/L66)*100</f>
        <v>3.576567317574512</v>
      </c>
      <c r="H66" s="79" t="s">
        <v>124</v>
      </c>
      <c r="L66" s="15">
        <v>4865</v>
      </c>
    </row>
    <row r="67" spans="1:12" ht="12.75">
      <c r="A67" s="82" t="s">
        <v>126</v>
      </c>
      <c r="B67" s="97">
        <v>1860</v>
      </c>
      <c r="C67" s="105">
        <f>(B67/$B$37)*100</f>
        <v>79.14893617021276</v>
      </c>
      <c r="D67" s="65"/>
      <c r="E67" s="78" t="s">
        <v>262</v>
      </c>
      <c r="F67" s="97">
        <v>118</v>
      </c>
      <c r="G67" s="105">
        <f t="shared" si="5"/>
        <v>3.1366294524189264</v>
      </c>
      <c r="H67" s="78" t="s">
        <v>262</v>
      </c>
      <c r="L67" s="15">
        <v>3762</v>
      </c>
    </row>
    <row r="68" spans="1:12" ht="12.75">
      <c r="A68" s="82" t="s">
        <v>128</v>
      </c>
      <c r="B68" s="97">
        <v>408</v>
      </c>
      <c r="C68" s="105">
        <f>(B68/$B$37)*100</f>
        <v>17.361702127659576</v>
      </c>
      <c r="D68" s="65"/>
      <c r="E68" s="78" t="s">
        <v>127</v>
      </c>
      <c r="F68" s="97">
        <v>46</v>
      </c>
      <c r="G68" s="105">
        <f t="shared" si="5"/>
        <v>5.275229357798166</v>
      </c>
      <c r="H68" s="78" t="s">
        <v>127</v>
      </c>
      <c r="L68" s="15">
        <v>872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43</v>
      </c>
      <c r="G69" s="105">
        <f t="shared" si="5"/>
        <v>3.9449541284403673</v>
      </c>
      <c r="H69" s="78" t="s">
        <v>129</v>
      </c>
      <c r="L69" s="15">
        <v>1090</v>
      </c>
    </row>
    <row r="70" spans="1:12" ht="12.75">
      <c r="A70" s="82" t="s">
        <v>376</v>
      </c>
      <c r="B70" s="97">
        <v>82</v>
      </c>
      <c r="C70" s="105">
        <f>(B70/$B$37)*100</f>
        <v>3.4893617021276593</v>
      </c>
      <c r="D70" s="65"/>
      <c r="E70" s="78" t="s">
        <v>130</v>
      </c>
      <c r="F70" s="97">
        <v>25</v>
      </c>
      <c r="G70" s="105">
        <f t="shared" si="5"/>
        <v>3.067484662576687</v>
      </c>
      <c r="H70" s="78" t="s">
        <v>130</v>
      </c>
      <c r="L70" s="15">
        <v>815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99</v>
      </c>
      <c r="G71" s="118">
        <f t="shared" si="5"/>
        <v>17.647058823529413</v>
      </c>
      <c r="H71" s="92" t="s">
        <v>131</v>
      </c>
      <c r="L71" s="15">
        <v>561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1944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1866</v>
      </c>
      <c r="G9" s="81">
        <f>(F9/$F$9)*100</f>
        <v>100</v>
      </c>
      <c r="I9" s="53"/>
    </row>
    <row r="10" spans="1:7" ht="12.75">
      <c r="A10" s="36" t="s">
        <v>137</v>
      </c>
      <c r="B10" s="97">
        <v>1771</v>
      </c>
      <c r="C10" s="105">
        <f aca="true" t="shared" si="0" ref="C10:C18">(B10/$B$8)*100</f>
        <v>91.10082304526749</v>
      </c>
      <c r="E10" s="32" t="s">
        <v>138</v>
      </c>
      <c r="F10" s="97">
        <v>1857</v>
      </c>
      <c r="G10" s="105">
        <f>(F10/$F$9)*100</f>
        <v>99.51768488745981</v>
      </c>
    </row>
    <row r="11" spans="1:7" ht="12.75">
      <c r="A11" s="36" t="s">
        <v>139</v>
      </c>
      <c r="B11" s="97">
        <v>48</v>
      </c>
      <c r="C11" s="105">
        <f t="shared" si="0"/>
        <v>2.4691358024691357</v>
      </c>
      <c r="E11" s="32" t="s">
        <v>140</v>
      </c>
      <c r="F11" s="97">
        <v>9</v>
      </c>
      <c r="G11" s="105">
        <f>(F11/$F$9)*100</f>
        <v>0.482315112540193</v>
      </c>
    </row>
    <row r="12" spans="1:7" ht="12.75">
      <c r="A12" s="36" t="s">
        <v>141</v>
      </c>
      <c r="B12" s="97">
        <v>63</v>
      </c>
      <c r="C12" s="105">
        <f t="shared" si="0"/>
        <v>3.2407407407407405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42</v>
      </c>
      <c r="C13" s="105">
        <f t="shared" si="0"/>
        <v>2.1604938271604937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13</v>
      </c>
      <c r="C14" s="105">
        <f t="shared" si="0"/>
        <v>0.668724279835391</v>
      </c>
      <c r="E14" s="42" t="s">
        <v>145</v>
      </c>
      <c r="F14" s="80">
        <v>1518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7</v>
      </c>
      <c r="C17" s="105">
        <f t="shared" si="0"/>
        <v>0.360082304526749</v>
      </c>
      <c r="E17" s="1" t="s">
        <v>151</v>
      </c>
      <c r="F17" s="97">
        <v>475</v>
      </c>
      <c r="G17" s="105">
        <f aca="true" t="shared" si="1" ref="G17:G23">(F17/$F$14)*100</f>
        <v>31.291172595520422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849</v>
      </c>
      <c r="G18" s="105">
        <f t="shared" si="1"/>
        <v>55.92885375494071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149</v>
      </c>
      <c r="G19" s="105">
        <f t="shared" si="1"/>
        <v>9.81554677206851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45</v>
      </c>
      <c r="G20" s="105">
        <f t="shared" si="1"/>
        <v>2.9644268774703555</v>
      </c>
    </row>
    <row r="21" spans="1:7" ht="12.75">
      <c r="A21" s="36" t="s">
        <v>156</v>
      </c>
      <c r="B21" s="98">
        <v>12</v>
      </c>
      <c r="C21" s="105">
        <f aca="true" t="shared" si="2" ref="C21:C28">(B21/$B$8)*100</f>
        <v>0.6172839506172839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35</v>
      </c>
      <c r="C22" s="105">
        <f t="shared" si="2"/>
        <v>1.800411522633745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34</v>
      </c>
      <c r="C23" s="105">
        <f t="shared" si="2"/>
        <v>1.7489711934156378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126</v>
      </c>
      <c r="C24" s="105">
        <f t="shared" si="2"/>
        <v>6.481481481481481</v>
      </c>
      <c r="E24" s="1" t="s">
        <v>163</v>
      </c>
      <c r="F24" s="97">
        <v>114400</v>
      </c>
      <c r="G24" s="112" t="s">
        <v>261</v>
      </c>
    </row>
    <row r="25" spans="1:7" ht="12.75">
      <c r="A25" s="36" t="s">
        <v>164</v>
      </c>
      <c r="B25" s="97">
        <v>263</v>
      </c>
      <c r="C25" s="105">
        <f t="shared" si="2"/>
        <v>13.52880658436214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485</v>
      </c>
      <c r="C26" s="105">
        <f t="shared" si="2"/>
        <v>24.948559670781894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654</v>
      </c>
      <c r="C27" s="105">
        <f t="shared" si="2"/>
        <v>33.641975308641975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335</v>
      </c>
      <c r="C28" s="105">
        <f t="shared" si="2"/>
        <v>17.232510288065843</v>
      </c>
      <c r="E28" s="32" t="s">
        <v>176</v>
      </c>
      <c r="F28" s="97">
        <v>917</v>
      </c>
      <c r="G28" s="105">
        <f aca="true" t="shared" si="3" ref="G28:G35">(F28/$F$14)*100</f>
        <v>60.408432147562586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57</v>
      </c>
      <c r="G31" s="105">
        <f t="shared" si="3"/>
        <v>3.7549407114624502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248</v>
      </c>
      <c r="G32" s="105">
        <f t="shared" si="3"/>
        <v>16.337285902503293</v>
      </c>
    </row>
    <row r="33" spans="1:7" ht="12.75">
      <c r="A33" s="36" t="s">
        <v>184</v>
      </c>
      <c r="B33" s="97">
        <v>52</v>
      </c>
      <c r="C33" s="105">
        <f t="shared" si="4"/>
        <v>2.674897119341564</v>
      </c>
      <c r="E33" s="32" t="s">
        <v>185</v>
      </c>
      <c r="F33" s="97">
        <v>452</v>
      </c>
      <c r="G33" s="105">
        <f t="shared" si="3"/>
        <v>29.77602108036891</v>
      </c>
    </row>
    <row r="34" spans="1:7" ht="12.75">
      <c r="A34" s="36" t="s">
        <v>186</v>
      </c>
      <c r="B34" s="97">
        <v>158</v>
      </c>
      <c r="C34" s="105">
        <f t="shared" si="4"/>
        <v>8.127572016460906</v>
      </c>
      <c r="E34" s="32" t="s">
        <v>187</v>
      </c>
      <c r="F34" s="97">
        <v>109</v>
      </c>
      <c r="G34" s="105">
        <f t="shared" si="3"/>
        <v>7.180500658761528</v>
      </c>
    </row>
    <row r="35" spans="1:7" ht="12.75">
      <c r="A35" s="36" t="s">
        <v>188</v>
      </c>
      <c r="B35" s="97">
        <v>374</v>
      </c>
      <c r="C35" s="105">
        <f t="shared" si="4"/>
        <v>19.238683127572017</v>
      </c>
      <c r="E35" s="32" t="s">
        <v>189</v>
      </c>
      <c r="F35" s="97">
        <v>51</v>
      </c>
      <c r="G35" s="105">
        <f t="shared" si="3"/>
        <v>3.3596837944664033</v>
      </c>
    </row>
    <row r="36" spans="1:7" ht="12.75">
      <c r="A36" s="36" t="s">
        <v>190</v>
      </c>
      <c r="B36" s="97">
        <v>487</v>
      </c>
      <c r="C36" s="105">
        <f t="shared" si="4"/>
        <v>25.051440329218106</v>
      </c>
      <c r="E36" s="32" t="s">
        <v>191</v>
      </c>
      <c r="F36" s="97">
        <v>1159</v>
      </c>
      <c r="G36" s="112" t="s">
        <v>261</v>
      </c>
    </row>
    <row r="37" spans="1:7" ht="12.75">
      <c r="A37" s="36" t="s">
        <v>192</v>
      </c>
      <c r="B37" s="97">
        <v>403</v>
      </c>
      <c r="C37" s="105">
        <f t="shared" si="4"/>
        <v>20.73045267489712</v>
      </c>
      <c r="E37" s="32" t="s">
        <v>193</v>
      </c>
      <c r="F37" s="97">
        <v>601</v>
      </c>
      <c r="G37" s="105">
        <f>(F37/$F$14)*100</f>
        <v>39.59156785243742</v>
      </c>
    </row>
    <row r="38" spans="1:7" ht="12.75">
      <c r="A38" s="36" t="s">
        <v>194</v>
      </c>
      <c r="B38" s="97">
        <v>267</v>
      </c>
      <c r="C38" s="105">
        <f t="shared" si="4"/>
        <v>13.734567901234568</v>
      </c>
      <c r="E38" s="32" t="s">
        <v>191</v>
      </c>
      <c r="F38" s="97">
        <v>445</v>
      </c>
      <c r="G38" s="112" t="s">
        <v>261</v>
      </c>
    </row>
    <row r="39" spans="1:7" ht="12.75">
      <c r="A39" s="36" t="s">
        <v>195</v>
      </c>
      <c r="B39" s="97">
        <v>203</v>
      </c>
      <c r="C39" s="105">
        <f t="shared" si="4"/>
        <v>10.44238683127572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1866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487</v>
      </c>
      <c r="G43" s="105">
        <f aca="true" t="shared" si="5" ref="G43:G48">(F43/$F$14)*100</f>
        <v>32.081686429512516</v>
      </c>
    </row>
    <row r="44" spans="1:7" ht="12.75">
      <c r="A44" s="36" t="s">
        <v>209</v>
      </c>
      <c r="B44" s="98">
        <v>158</v>
      </c>
      <c r="C44" s="105">
        <f aca="true" t="shared" si="6" ref="C44:C49">(B44/$B$42)*100</f>
        <v>8.467309753483388</v>
      </c>
      <c r="E44" s="32" t="s">
        <v>210</v>
      </c>
      <c r="F44" s="97">
        <v>293</v>
      </c>
      <c r="G44" s="105">
        <f t="shared" si="5"/>
        <v>19.30171277997365</v>
      </c>
    </row>
    <row r="45" spans="1:7" ht="12.75">
      <c r="A45" s="36" t="s">
        <v>211</v>
      </c>
      <c r="B45" s="98">
        <v>257</v>
      </c>
      <c r="C45" s="105">
        <f t="shared" si="6"/>
        <v>13.77277599142551</v>
      </c>
      <c r="E45" s="32" t="s">
        <v>212</v>
      </c>
      <c r="F45" s="97">
        <v>185</v>
      </c>
      <c r="G45" s="105">
        <f t="shared" si="5"/>
        <v>12.187088274044795</v>
      </c>
    </row>
    <row r="46" spans="1:7" ht="12.75">
      <c r="A46" s="36" t="s">
        <v>213</v>
      </c>
      <c r="B46" s="98">
        <v>274</v>
      </c>
      <c r="C46" s="105">
        <f t="shared" si="6"/>
        <v>14.683815648445876</v>
      </c>
      <c r="E46" s="32" t="s">
        <v>214</v>
      </c>
      <c r="F46" s="97">
        <v>193</v>
      </c>
      <c r="G46" s="105">
        <f t="shared" si="5"/>
        <v>12.714097496706191</v>
      </c>
    </row>
    <row r="47" spans="1:7" ht="12.75">
      <c r="A47" s="36" t="s">
        <v>215</v>
      </c>
      <c r="B47" s="97">
        <v>326</v>
      </c>
      <c r="C47" s="105">
        <f t="shared" si="6"/>
        <v>17.470525187566988</v>
      </c>
      <c r="E47" s="32" t="s">
        <v>216</v>
      </c>
      <c r="F47" s="97">
        <v>134</v>
      </c>
      <c r="G47" s="105">
        <f t="shared" si="5"/>
        <v>8.827404479578393</v>
      </c>
    </row>
    <row r="48" spans="1:7" ht="12.75">
      <c r="A48" s="36" t="s">
        <v>217</v>
      </c>
      <c r="B48" s="97">
        <v>321</v>
      </c>
      <c r="C48" s="105">
        <f t="shared" si="6"/>
        <v>17.20257234726688</v>
      </c>
      <c r="E48" s="32" t="s">
        <v>218</v>
      </c>
      <c r="F48" s="97">
        <v>211</v>
      </c>
      <c r="G48" s="105">
        <f t="shared" si="5"/>
        <v>13.899868247694336</v>
      </c>
    </row>
    <row r="49" spans="1:7" ht="12.75">
      <c r="A49" s="36" t="s">
        <v>219</v>
      </c>
      <c r="B49" s="97">
        <v>530</v>
      </c>
      <c r="C49" s="105">
        <f t="shared" si="6"/>
        <v>28.403001071811364</v>
      </c>
      <c r="E49" s="32" t="s">
        <v>220</v>
      </c>
      <c r="F49" s="97">
        <v>15</v>
      </c>
      <c r="G49" s="105">
        <f>(F49/$F$14)*100</f>
        <v>0.9881422924901186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270</v>
      </c>
      <c r="G51" s="81">
        <f>(F51/F$51)*100</f>
        <v>100</v>
      </c>
    </row>
    <row r="52" spans="1:7" ht="12.75">
      <c r="A52" s="4" t="s">
        <v>223</v>
      </c>
      <c r="B52" s="97">
        <v>124</v>
      </c>
      <c r="C52" s="105">
        <f>(B52/$B$42)*100</f>
        <v>6.645230439442658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480</v>
      </c>
      <c r="C53" s="105">
        <f>(B53/$B$42)*100</f>
        <v>25.723472668810288</v>
      </c>
      <c r="E53" s="32" t="s">
        <v>226</v>
      </c>
      <c r="F53" s="97">
        <v>4</v>
      </c>
      <c r="G53" s="105">
        <f>(F53/F$51)*100</f>
        <v>1.4814814814814816</v>
      </c>
    </row>
    <row r="54" spans="1:7" ht="12.75">
      <c r="A54" s="4" t="s">
        <v>227</v>
      </c>
      <c r="B54" s="97">
        <v>935</v>
      </c>
      <c r="C54" s="105">
        <f>(B54/$B$42)*100</f>
        <v>50.10718113612004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327</v>
      </c>
      <c r="C55" s="105">
        <f>(B55/$B$42)*100</f>
        <v>17.524115755627008</v>
      </c>
      <c r="E55" s="32" t="s">
        <v>230</v>
      </c>
      <c r="F55" s="97">
        <v>7</v>
      </c>
      <c r="G55" s="105">
        <f t="shared" si="7"/>
        <v>2.5925925925925926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95</v>
      </c>
      <c r="G56" s="105">
        <f t="shared" si="7"/>
        <v>35.18518518518518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82</v>
      </c>
      <c r="G57" s="105">
        <f t="shared" si="7"/>
        <v>30.37037037037037</v>
      </c>
    </row>
    <row r="58" spans="1:7" ht="12.75">
      <c r="A58" s="36" t="s">
        <v>234</v>
      </c>
      <c r="B58" s="97">
        <v>732</v>
      </c>
      <c r="C58" s="105">
        <f aca="true" t="shared" si="8" ref="C58:C66">(B58/$B$42)*100</f>
        <v>39.228295819935695</v>
      </c>
      <c r="E58" s="32" t="s">
        <v>235</v>
      </c>
      <c r="F58" s="97">
        <v>43</v>
      </c>
      <c r="G58" s="105">
        <f t="shared" si="7"/>
        <v>15.925925925925927</v>
      </c>
    </row>
    <row r="59" spans="1:7" ht="12.75">
      <c r="A59" s="36" t="s">
        <v>236</v>
      </c>
      <c r="B59" s="97">
        <v>6</v>
      </c>
      <c r="C59" s="105">
        <f t="shared" si="8"/>
        <v>0.3215434083601286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123</v>
      </c>
      <c r="C60" s="105">
        <f t="shared" si="8"/>
        <v>6.591639871382636</v>
      </c>
      <c r="E60" s="32" t="s">
        <v>239</v>
      </c>
      <c r="F60" s="97">
        <v>39</v>
      </c>
      <c r="G60" s="105">
        <f t="shared" si="7"/>
        <v>14.444444444444443</v>
      </c>
    </row>
    <row r="61" spans="1:7" ht="12.75">
      <c r="A61" s="36" t="s">
        <v>240</v>
      </c>
      <c r="B61" s="97">
        <v>993</v>
      </c>
      <c r="C61" s="105">
        <f t="shared" si="8"/>
        <v>53.21543408360129</v>
      </c>
      <c r="E61" s="32" t="s">
        <v>163</v>
      </c>
      <c r="F61" s="97">
        <v>778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</v>
      </c>
      <c r="C63" s="105">
        <f t="shared" si="8"/>
        <v>0.3215434083601286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</v>
      </c>
      <c r="C65" s="105">
        <f t="shared" si="8"/>
        <v>0.3215434083601286</v>
      </c>
      <c r="E65" s="32" t="s">
        <v>208</v>
      </c>
      <c r="F65" s="97">
        <v>46</v>
      </c>
      <c r="G65" s="105">
        <f aca="true" t="shared" si="9" ref="G65:G71">(F65/F$51)*100</f>
        <v>17.037037037037038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31</v>
      </c>
      <c r="G66" s="105">
        <f t="shared" si="9"/>
        <v>11.481481481481481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46</v>
      </c>
      <c r="G67" s="105">
        <f t="shared" si="9"/>
        <v>17.037037037037038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12</v>
      </c>
      <c r="G68" s="105">
        <f t="shared" si="9"/>
        <v>4.444444444444445</v>
      </c>
    </row>
    <row r="69" spans="1:7" ht="12.75">
      <c r="A69" s="36" t="s">
        <v>249</v>
      </c>
      <c r="B69" s="97">
        <v>11</v>
      </c>
      <c r="C69" s="105">
        <f>(B69/$B$42)*100</f>
        <v>0.5894962486602359</v>
      </c>
      <c r="E69" s="32" t="s">
        <v>216</v>
      </c>
      <c r="F69" s="97">
        <v>24</v>
      </c>
      <c r="G69" s="105">
        <f t="shared" si="9"/>
        <v>8.88888888888889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66</v>
      </c>
      <c r="G70" s="105">
        <f t="shared" si="9"/>
        <v>24.444444444444443</v>
      </c>
    </row>
    <row r="71" spans="1:7" ht="12.75">
      <c r="A71" s="54" t="s">
        <v>252</v>
      </c>
      <c r="B71" s="103">
        <v>7</v>
      </c>
      <c r="C71" s="115">
        <f>(B71/$B$42)*100</f>
        <v>0.37513397642015006</v>
      </c>
      <c r="D71" s="41"/>
      <c r="E71" s="44" t="s">
        <v>220</v>
      </c>
      <c r="F71" s="103">
        <v>45</v>
      </c>
      <c r="G71" s="115">
        <f t="shared" si="9"/>
        <v>16.666666666666664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2002-06-11T15:52:55Z</dcterms:modified>
  <cp:category/>
  <cp:version/>
  <cp:contentType/>
  <cp:contentStatus/>
</cp:coreProperties>
</file>