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<sst xmlns="http://schemas.openxmlformats.org/spreadsheetml/2006/main" count="696" uniqueCount="437">
  <si>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</si>
  <si>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</si>
  <si>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</si>
  <si>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</si>
  <si>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</si>
  <si>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</si>
  <si>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</si>
  <si>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</si>
  <si>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</si>
  <si>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</si>
  <si>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</si>
  <si>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</si>
  <si>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</si>
  <si>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</si>
  <si>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</si>
  <si>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</si>
  <si>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</si>
  <si>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</si>
  <si>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</si>
  <si>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</si>
  <si>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</si>
  <si>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</si>
  <si>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</si>
  <si>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</si>
  <si>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</si>
  <si>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</si>
  <si>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</si>
  <si>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</si>
  <si>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</si>
  <si>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</si>
  <si>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</si>
  <si>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</si>
  <si>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</si>
  <si>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</si>
  <si>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</si>
  <si>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</si>
  <si>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</si>
  <si>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</si>
  <si>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</si>
  <si>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</si>
  <si>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</si>
  <si>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</si>
  <si>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</si>
  <si>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</si>
  <si>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</si>
  <si>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</si>
  <si>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</si>
  <si>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</si>
  <si>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</si>
  <si>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</si>
  <si>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</si>
  <si>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</si>
  <si>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</si>
  <si>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</si>
  <si>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</si>
  <si>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</si>
  <si>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</si>
  <si>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</si>
  <si>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</si>
  <si>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</si>
  <si>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</si>
  <si>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</si>
  <si>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</si>
  <si>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</si>
  <si>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</si>
  <si>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</si>
  <si>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</si>
  <si>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</si>
  <si>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</si>
  <si>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</si>
  <si>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</si>
  <si>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</si>
  <si>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</si>
  <si>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</si>
  <si>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</si>
  <si>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</si>
  <si>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</si>
  <si>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</si>
  <si>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</si>
  <si>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</si>
  <si>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</si>
  <si>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</si>
  <si>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</si>
  <si>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</si>
  <si>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</si>
  <si>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</si>
  <si>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</si>
  <si>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</si>
  <si>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</si>
  <si>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</si>
  <si>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</si>
  <si>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</si>
  <si>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</si>
  <si>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</si>
  <si>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</si>
  <si>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</si>
  <si>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</si>
  <si>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</si>
  <si>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</si>
  <si>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</si>
  <si>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</si>
  <si>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</si>
  <si>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</si>
  <si>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</si>
  <si>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</si>
  <si>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</si>
  <si>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</si>
  <si>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</si>
  <si>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</si>
  <si>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</si>
  <si>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</si>
  <si>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</si>
  <si>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</si>
  <si>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</si>
  <si>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</si>
  <si>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</si>
  <si>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</si>
  <si>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</si>
  <si>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</si>
  <si>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</si>
  <si>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</si>
  <si>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</si>
  <si>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</si>
  <si>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</si>
  <si>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</si>
  <si>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</si>
  <si>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</si>
  <si>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</si>
  <si>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</si>
  <si>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</si>
  <si>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</si>
  <si>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</si>
  <si>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</si>
  <si>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</si>
  <si>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</si>
  <si>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</si>
  <si>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</si>
  <si>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</si>
  <si>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</si>
  <si>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</si>
  <si>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</si>
  <si>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</si>
  <si>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</si>
  <si>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</si>
  <si>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</si>
  <si>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</si>
  <si>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</si>
  <si>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</si>
  <si>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</si>
  <si>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</si>
  <si>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</si>
  <si>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</si>
  <si>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</si>
  <si>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</si>
  <si>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</si>
  <si>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</si>
  <si>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</si>
  <si>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</si>
  <si>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</si>
  <si>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</si>
  <si>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</si>
  <si>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</si>
  <si>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</si>
  <si>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</si>
  <si>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</si>
  <si>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</si>
  <si>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</si>
  <si>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</si>
  <si>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</si>
  <si>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</si>
  <si>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</si>
  <si>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</si>
  <si>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</si>
  <si>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</si>
  <si>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</si>
  <si>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</si>
  <si>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</si>
  <si>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</si>
  <si>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</si>
  <si>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</si>
  <si>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</si>
  <si>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</si>
  <si>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</si>
  <si>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</si>
  <si>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</si>
  <si>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</si>
  <si>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</si>
  <si>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</si>
  <si>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</si>
  <si>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</si>
  <si>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</si>
  <si>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</si>
  <si>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</si>
  <si>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</si>
  <si>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</si>
  <si>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</si>
  <si>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</si>
  <si>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</si>
  <si>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</si>
  <si>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</si>
  <si>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</si>
  <si>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</si>
  <si>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</si>
  <si>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</si>
  <si>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</si>
  <si>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</si>
  <si>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</si>
  <si>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</si>
  <si>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</si>
  <si>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</si>
  <si>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</si>
  <si>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</si>
  <si>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</si>
  <si>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</si>
  <si>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</si>
  <si>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</si>
  <si>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</si>
  <si>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</si>
  <si>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</si>
  <si>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</si>
  <si>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</si>
  <si>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</si>
  <si>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</si>
  <si>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</si>
  <si>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</si>
  <si>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</si>
  <si>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</si>
  <si>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</si>
  <si>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</si>
  <si>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</si>
  <si>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</si>
  <si>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</si>
  <si>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</si>
  <si>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</si>
  <si>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</si>
  <si>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</si>
  <si>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</si>
  <si>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</si>
  <si>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</si>
  <si>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</si>
  <si>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</si>
  <si>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</si>
  <si>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</si>
  <si>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</si>
  <si>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</si>
  <si>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</si>
  <si>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</si>
  <si>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</si>
  <si>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</si>
  <si>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</si>
  <si>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</si>
  <si>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</si>
  <si>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</si>
  <si>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</si>
  <si>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</si>
  <si>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</si>
  <si>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</si>
  <si>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</si>
  <si>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</si>
  <si>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</si>
  <si>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</si>
  <si>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</si>
  <si>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</si>
  <si>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</si>
  <si>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</si>
  <si>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</si>
  <si>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</si>
  <si>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</si>
  <si>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</si>
  <si>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</si>
  <si>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</si>
  <si>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</si>
  <si>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</si>
  <si>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</si>
  <si>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</si>
  <si>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</si>
  <si>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</si>
  <si>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</si>
  <si>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</si>
  <si>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</si>
  <si>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</si>
  <si>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</si>
  <si>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</si>
  <si>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</si>
  <si>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</si>
  <si>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</si>
  <si>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</si>
  <si>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</si>
  <si>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</si>
  <si>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</si>
  <si>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</si>
  <si>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</si>
  <si>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</si>
  <si>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</si>
  <si>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</si>
  <si>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</si>
  <si>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</si>
  <si>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</si>
  <si>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</si>
  <si>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</si>
  <si>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</si>
  <si>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</si>
  <si>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</si>
  <si>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</si>
  <si>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</si>
  <si>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</si>
  <si>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</si>
  <si>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</si>
  <si>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</si>
  <si>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</si>
  <si>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</si>
  <si>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</si>
  <si>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</si>
  <si>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</si>
  <si>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</si>
  <si>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</si>
  <si>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</si>
  <si>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</si>
  <si>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</si>
  <si>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</si>
  <si>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</si>
  <si>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</si>
  <si>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</si>
  <si>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</si>
  <si>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</si>
  <si>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</si>
  <si>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</si>
  <si>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</si>
  <si>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</si>
  <si>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</si>
  <si>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</si>
  <si>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</si>
  <si>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</si>
  <si>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</si>
  <si>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</si>
  <si>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</si>
  <si>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</si>
  <si>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</si>
  <si>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</si>
  <si>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</si>
  <si>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</si>
  <si>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</si>
  <si>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</si>
  <si>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</si>
  <si>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</si>
  <si>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</si>
  <si>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</si>
  <si>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</si>
  <si>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</si>
  <si>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</si>
  <si>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</si>
  <si>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</si>
  <si>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</si>
  <si>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</si>
  <si>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</si>
  <si>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</si>
  <si>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</si>
  <si>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</si>
  <si>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</si>
  <si>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</si>
  <si>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</si>
  <si>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</si>
  <si>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</si>
  <si>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</si>
  <si>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</si>
  <si>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</si>
  <si>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</si>
  <si>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</si>
  <si>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</si>
  <si>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</si>
  <si>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</si>
  <si>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</si>
  <si>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</si>
  <si>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</si>
  <si>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</si>
  <si>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</si>
  <si>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</si>
  <si>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</si>
  <si>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</si>
  <si>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</si>
  <si>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</si>
  <si>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</si>
  <si>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</si>
  <si>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</si>
  <si>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</si>
  <si>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</si>
  <si>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</si>
  <si>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</si>
  <si>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</si>
  <si>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</si>
  <si>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</si>
  <si>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</si>
  <si>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</si>
  <si>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</si>
  <si>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</si>
  <si>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</si>
  <si>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Harrison township, Gloucester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</si>
  <si>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Harrison township</t>
    </r>
    <r>
      <rPr>
        <b/>
        <sz val="12"/>
        <rFont val="Arial"/>
        <family val="2"/>
      </rPr>
      <t>, Gloucester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</si>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</sst>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8788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8788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4360</v>
      </c>
      <c r="C9" s="151">
        <f>(B9/$B$7)*100</f>
        <v>49.61310878470642</v>
      </c>
      <c r="D9" s="152"/>
      <c r="E9" s="152" t="s">
        <v>403</v>
      </c>
      <c r="F9" s="150">
        <v>156</v>
      </c>
      <c r="G9" s="153">
        <f t="shared" si="0"/>
        <v>1.7751479289940828</v>
      </c>
    </row>
    <row r="10" spans="1:7" ht="12.75">
      <c r="A10" s="149" t="s">
        <v>404</v>
      </c>
      <c r="B10" s="150">
        <v>4428</v>
      </c>
      <c r="C10" s="151">
        <f>(B10/$B$7)*100</f>
        <v>50.38689121529358</v>
      </c>
      <c r="D10" s="152"/>
      <c r="E10" s="152" t="s">
        <v>405</v>
      </c>
      <c r="F10" s="150">
        <v>18</v>
      </c>
      <c r="G10" s="153">
        <f t="shared" si="0"/>
        <v>0.2048247610377788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79</v>
      </c>
      <c r="G11" s="153">
        <f t="shared" si="0"/>
        <v>0.8989531178880291</v>
      </c>
    </row>
    <row r="12" spans="1:7" ht="12.75">
      <c r="A12" s="149" t="s">
        <v>407</v>
      </c>
      <c r="B12" s="150">
        <v>757</v>
      </c>
      <c r="C12" s="151">
        <f aca="true" t="shared" si="1" ref="C12:C24">B12*100/B$7</f>
        <v>8.614019116977698</v>
      </c>
      <c r="D12" s="152"/>
      <c r="E12" s="152" t="s">
        <v>408</v>
      </c>
      <c r="F12" s="150">
        <v>12</v>
      </c>
      <c r="G12" s="153">
        <f t="shared" si="0"/>
        <v>0.13654984069185253</v>
      </c>
    </row>
    <row r="13" spans="1:7" ht="12.75">
      <c r="A13" s="149" t="s">
        <v>409</v>
      </c>
      <c r="B13" s="150">
        <v>897</v>
      </c>
      <c r="C13" s="151">
        <f t="shared" si="1"/>
        <v>10.207100591715976</v>
      </c>
      <c r="D13" s="152"/>
      <c r="E13" s="152" t="s">
        <v>410</v>
      </c>
      <c r="F13" s="150">
        <v>47</v>
      </c>
      <c r="G13" s="153">
        <f t="shared" si="0"/>
        <v>0.5348202093764224</v>
      </c>
    </row>
    <row r="14" spans="1:7" ht="12.75">
      <c r="A14" s="149" t="s">
        <v>411</v>
      </c>
      <c r="B14" s="150">
        <v>877</v>
      </c>
      <c r="C14" s="151">
        <f t="shared" si="1"/>
        <v>9.979517523896222</v>
      </c>
      <c r="D14" s="152"/>
      <c r="E14" s="152" t="s">
        <v>412</v>
      </c>
      <c r="F14" s="150">
        <v>8632</v>
      </c>
      <c r="G14" s="153">
        <f t="shared" si="0"/>
        <v>98.22485207100591</v>
      </c>
    </row>
    <row r="15" spans="1:7" ht="12.75">
      <c r="A15" s="149" t="s">
        <v>413</v>
      </c>
      <c r="B15" s="150">
        <v>572</v>
      </c>
      <c r="C15" s="151">
        <f t="shared" si="1"/>
        <v>6.508875739644971</v>
      </c>
      <c r="D15" s="152"/>
      <c r="E15" s="152" t="s">
        <v>414</v>
      </c>
      <c r="F15" s="150">
        <v>8264</v>
      </c>
      <c r="G15" s="153">
        <f t="shared" si="0"/>
        <v>94.03732362312245</v>
      </c>
    </row>
    <row r="16" spans="1:7" ht="12.75">
      <c r="A16" s="149" t="s">
        <v>415</v>
      </c>
      <c r="B16" s="150">
        <v>314</v>
      </c>
      <c r="C16" s="151">
        <f t="shared" si="1"/>
        <v>3.573054164770141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950</v>
      </c>
      <c r="C17" s="151">
        <f t="shared" si="1"/>
        <v>10.810195721438324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2015</v>
      </c>
      <c r="C18" s="151">
        <f t="shared" si="1"/>
        <v>22.928994082840237</v>
      </c>
      <c r="D18" s="152"/>
      <c r="E18" s="143" t="s">
        <v>419</v>
      </c>
      <c r="F18" s="141">
        <v>8788</v>
      </c>
      <c r="G18" s="148">
        <v>100</v>
      </c>
    </row>
    <row r="19" spans="1:7" ht="12.75">
      <c r="A19" s="149" t="s">
        <v>420</v>
      </c>
      <c r="B19" s="150">
        <v>1206</v>
      </c>
      <c r="C19" s="151">
        <f t="shared" si="1"/>
        <v>13.723258989531178</v>
      </c>
      <c r="D19" s="152"/>
      <c r="E19" s="152" t="s">
        <v>421</v>
      </c>
      <c r="F19" s="150">
        <v>8702</v>
      </c>
      <c r="G19" s="153">
        <f aca="true" t="shared" si="2" ref="G19:G30">F19*100/F$18</f>
        <v>99.02139280837505</v>
      </c>
    </row>
    <row r="20" spans="1:7" ht="12.75">
      <c r="A20" s="149" t="s">
        <v>422</v>
      </c>
      <c r="B20" s="150">
        <v>385</v>
      </c>
      <c r="C20" s="151">
        <f t="shared" si="1"/>
        <v>4.3809740555302685</v>
      </c>
      <c r="D20" s="152"/>
      <c r="E20" s="152" t="s">
        <v>423</v>
      </c>
      <c r="F20" s="150">
        <v>2848</v>
      </c>
      <c r="G20" s="153">
        <f t="shared" si="2"/>
        <v>32.407828857533</v>
      </c>
    </row>
    <row r="21" spans="1:7" ht="12.75">
      <c r="A21" s="149" t="s">
        <v>424</v>
      </c>
      <c r="B21" s="150">
        <v>233</v>
      </c>
      <c r="C21" s="151">
        <f t="shared" si="1"/>
        <v>2.6513427401001364</v>
      </c>
      <c r="D21" s="152"/>
      <c r="E21" s="152" t="s">
        <v>425</v>
      </c>
      <c r="F21" s="150">
        <v>2044</v>
      </c>
      <c r="G21" s="153">
        <f t="shared" si="2"/>
        <v>23.25898953117888</v>
      </c>
    </row>
    <row r="22" spans="1:7" ht="12.75">
      <c r="A22" s="149" t="s">
        <v>426</v>
      </c>
      <c r="B22" s="150">
        <v>294</v>
      </c>
      <c r="C22" s="151">
        <f t="shared" si="1"/>
        <v>3.3454710969503867</v>
      </c>
      <c r="D22" s="152"/>
      <c r="E22" s="152" t="s">
        <v>427</v>
      </c>
      <c r="F22" s="150">
        <v>3379</v>
      </c>
      <c r="G22" s="153">
        <f t="shared" si="2"/>
        <v>38.45015930814748</v>
      </c>
    </row>
    <row r="23" spans="1:7" ht="12.75">
      <c r="A23" s="149" t="s">
        <v>428</v>
      </c>
      <c r="B23" s="150">
        <v>227</v>
      </c>
      <c r="C23" s="151">
        <f t="shared" si="1"/>
        <v>2.58306781975421</v>
      </c>
      <c r="D23" s="152"/>
      <c r="E23" s="152" t="s">
        <v>429</v>
      </c>
      <c r="F23" s="150">
        <v>2827</v>
      </c>
      <c r="G23" s="153">
        <f t="shared" si="2"/>
        <v>32.16886663632226</v>
      </c>
    </row>
    <row r="24" spans="1:7" ht="12.75">
      <c r="A24" s="149" t="s">
        <v>430</v>
      </c>
      <c r="B24" s="150">
        <v>61</v>
      </c>
      <c r="C24" s="151">
        <f t="shared" si="1"/>
        <v>0.6941283568502503</v>
      </c>
      <c r="D24" s="152"/>
      <c r="E24" s="152" t="s">
        <v>431</v>
      </c>
      <c r="F24" s="150">
        <v>241</v>
      </c>
      <c r="G24" s="153">
        <f t="shared" si="2"/>
        <v>2.742375967228038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72</v>
      </c>
      <c r="G25" s="153">
        <f t="shared" si="2"/>
        <v>0.8192990441511152</v>
      </c>
    </row>
    <row r="26" spans="1:7" ht="12.75">
      <c r="A26" s="149" t="s">
        <v>433</v>
      </c>
      <c r="B26" s="145">
        <v>35.1</v>
      </c>
      <c r="C26" s="155" t="s">
        <v>261</v>
      </c>
      <c r="D26" s="152"/>
      <c r="E26" s="156" t="s">
        <v>434</v>
      </c>
      <c r="F26" s="157">
        <v>190</v>
      </c>
      <c r="G26" s="153">
        <f t="shared" si="2"/>
        <v>2.162039144287665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98</v>
      </c>
      <c r="G27" s="153">
        <f t="shared" si="2"/>
        <v>1.1151570323167956</v>
      </c>
    </row>
    <row r="28" spans="1:7" ht="12.75">
      <c r="A28" s="149" t="s">
        <v>262</v>
      </c>
      <c r="B28" s="150">
        <v>5866</v>
      </c>
      <c r="C28" s="151">
        <f aca="true" t="shared" si="3" ref="C28:C35">B28*100/B$7</f>
        <v>66.7501137915339</v>
      </c>
      <c r="D28" s="152"/>
      <c r="E28" s="152" t="s">
        <v>436</v>
      </c>
      <c r="F28" s="150">
        <v>86</v>
      </c>
      <c r="G28" s="153">
        <f t="shared" si="2"/>
        <v>0.9786071916249431</v>
      </c>
    </row>
    <row r="29" spans="1:7" ht="12.75">
      <c r="A29" s="149" t="s">
        <v>0</v>
      </c>
      <c r="B29" s="150">
        <v>2866</v>
      </c>
      <c r="C29" s="151">
        <f t="shared" si="3"/>
        <v>32.612653618570775</v>
      </c>
      <c r="D29" s="152"/>
      <c r="E29" s="152" t="s">
        <v>1</v>
      </c>
      <c r="F29" s="150">
        <v>59</v>
      </c>
      <c r="G29" s="153">
        <f t="shared" si="2"/>
        <v>0.6713700500682749</v>
      </c>
    </row>
    <row r="30" spans="1:7" ht="12.75">
      <c r="A30" s="149" t="s">
        <v>2</v>
      </c>
      <c r="B30" s="150">
        <v>3000</v>
      </c>
      <c r="C30" s="151">
        <f t="shared" si="3"/>
        <v>34.13746017296313</v>
      </c>
      <c r="D30" s="152"/>
      <c r="E30" s="152" t="s">
        <v>3</v>
      </c>
      <c r="F30" s="150">
        <v>27</v>
      </c>
      <c r="G30" s="153">
        <f t="shared" si="2"/>
        <v>0.3072371415566682</v>
      </c>
    </row>
    <row r="31" spans="1:7" ht="12.75">
      <c r="A31" s="149" t="s">
        <v>4</v>
      </c>
      <c r="B31" s="150">
        <v>5620</v>
      </c>
      <c r="C31" s="151">
        <f t="shared" si="3"/>
        <v>63.95084205735093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712</v>
      </c>
      <c r="C32" s="151">
        <f t="shared" si="3"/>
        <v>8.10195721438325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582</v>
      </c>
      <c r="C33" s="151">
        <f t="shared" si="3"/>
        <v>6.622667273554847</v>
      </c>
      <c r="D33" s="152"/>
      <c r="E33" s="143" t="s">
        <v>8</v>
      </c>
      <c r="F33" s="141">
        <v>2848</v>
      </c>
      <c r="G33" s="148">
        <v>100</v>
      </c>
    </row>
    <row r="34" spans="1:7" ht="12.75">
      <c r="A34" s="149" t="s">
        <v>0</v>
      </c>
      <c r="B34" s="150">
        <v>260</v>
      </c>
      <c r="C34" s="151">
        <f t="shared" si="3"/>
        <v>2.9585798816568047</v>
      </c>
      <c r="D34" s="152"/>
      <c r="E34" s="152" t="s">
        <v>9</v>
      </c>
      <c r="F34" s="150">
        <v>2324</v>
      </c>
      <c r="G34" s="153">
        <f aca="true" t="shared" si="4" ref="G34:G42">F34*100/F$33</f>
        <v>81.60112359550561</v>
      </c>
    </row>
    <row r="35" spans="1:7" ht="12.75">
      <c r="A35" s="149" t="s">
        <v>2</v>
      </c>
      <c r="B35" s="150">
        <v>322</v>
      </c>
      <c r="C35" s="151">
        <f t="shared" si="3"/>
        <v>3.664087391898043</v>
      </c>
      <c r="D35" s="152"/>
      <c r="E35" s="152" t="s">
        <v>10</v>
      </c>
      <c r="F35" s="150">
        <v>1421</v>
      </c>
      <c r="G35" s="153">
        <f t="shared" si="4"/>
        <v>49.89466292134831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2044</v>
      </c>
      <c r="G36" s="153">
        <f t="shared" si="4"/>
        <v>71.76966292134831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1249</v>
      </c>
      <c r="G37" s="153">
        <f t="shared" si="4"/>
        <v>43.85533707865169</v>
      </c>
    </row>
    <row r="38" spans="1:7" ht="12.75">
      <c r="A38" s="162" t="s">
        <v>13</v>
      </c>
      <c r="B38" s="150">
        <v>8734</v>
      </c>
      <c r="C38" s="151">
        <f aca="true" t="shared" si="5" ref="C38:C56">B38*100/B$7</f>
        <v>99.38552571688666</v>
      </c>
      <c r="D38" s="152"/>
      <c r="E38" s="152" t="s">
        <v>14</v>
      </c>
      <c r="F38" s="150">
        <v>208</v>
      </c>
      <c r="G38" s="153">
        <f t="shared" si="4"/>
        <v>7.303370786516854</v>
      </c>
    </row>
    <row r="39" spans="1:7" ht="12.75">
      <c r="A39" s="149" t="s">
        <v>15</v>
      </c>
      <c r="B39" s="150">
        <v>8363</v>
      </c>
      <c r="C39" s="151">
        <f t="shared" si="5"/>
        <v>95.16385980883022</v>
      </c>
      <c r="D39" s="152"/>
      <c r="E39" s="152" t="s">
        <v>10</v>
      </c>
      <c r="F39" s="150">
        <v>127</v>
      </c>
      <c r="G39" s="153">
        <f t="shared" si="4"/>
        <v>4.459269662921348</v>
      </c>
    </row>
    <row r="40" spans="1:7" ht="12.75">
      <c r="A40" s="149" t="s">
        <v>16</v>
      </c>
      <c r="B40" s="150">
        <v>260</v>
      </c>
      <c r="C40" s="151">
        <f t="shared" si="5"/>
        <v>2.9585798816568047</v>
      </c>
      <c r="D40" s="152"/>
      <c r="E40" s="152" t="s">
        <v>17</v>
      </c>
      <c r="F40" s="150">
        <v>524</v>
      </c>
      <c r="G40" s="153">
        <f t="shared" si="4"/>
        <v>18.39887640449438</v>
      </c>
    </row>
    <row r="41" spans="1:7" ht="12.75">
      <c r="A41" s="149" t="s">
        <v>18</v>
      </c>
      <c r="B41" s="150">
        <v>11</v>
      </c>
      <c r="C41" s="151">
        <f t="shared" si="5"/>
        <v>0.1251706873008648</v>
      </c>
      <c r="D41" s="152"/>
      <c r="E41" s="152" t="s">
        <v>19</v>
      </c>
      <c r="F41" s="150">
        <v>435</v>
      </c>
      <c r="G41" s="153">
        <f t="shared" si="4"/>
        <v>15.273876404494382</v>
      </c>
    </row>
    <row r="42" spans="1:7" ht="12.75">
      <c r="A42" s="149" t="s">
        <v>20</v>
      </c>
      <c r="B42" s="150">
        <v>64</v>
      </c>
      <c r="C42" s="151">
        <f t="shared" si="5"/>
        <v>0.7282658170232135</v>
      </c>
      <c r="D42" s="152"/>
      <c r="E42" s="152" t="s">
        <v>21</v>
      </c>
      <c r="F42" s="150">
        <v>143</v>
      </c>
      <c r="G42" s="153">
        <f t="shared" si="4"/>
        <v>5.021067415730337</v>
      </c>
    </row>
    <row r="43" spans="1:7" ht="12.75">
      <c r="A43" s="149" t="s">
        <v>22</v>
      </c>
      <c r="B43" s="150">
        <v>14</v>
      </c>
      <c r="C43" s="151">
        <f t="shared" si="5"/>
        <v>0.15930814747382796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13</v>
      </c>
      <c r="C44" s="151">
        <f t="shared" si="5"/>
        <v>0.14792899408284024</v>
      </c>
      <c r="D44" s="152"/>
      <c r="E44" s="152" t="s">
        <v>24</v>
      </c>
      <c r="F44" s="159">
        <v>1466</v>
      </c>
      <c r="G44" s="163">
        <f>F44*100/F33</f>
        <v>51.4747191011236</v>
      </c>
    </row>
    <row r="45" spans="1:7" ht="12.75">
      <c r="A45" s="149" t="s">
        <v>25</v>
      </c>
      <c r="B45" s="150">
        <v>16</v>
      </c>
      <c r="C45" s="151">
        <f t="shared" si="5"/>
        <v>0.18206645425580337</v>
      </c>
      <c r="D45" s="152"/>
      <c r="E45" s="152" t="s">
        <v>26</v>
      </c>
      <c r="F45" s="159">
        <v>433</v>
      </c>
      <c r="G45" s="163">
        <f>F45*100/F33</f>
        <v>15.20365168539326</v>
      </c>
    </row>
    <row r="46" spans="1:7" ht="12.75">
      <c r="A46" s="149" t="s">
        <v>27</v>
      </c>
      <c r="B46" s="150">
        <v>3</v>
      </c>
      <c r="C46" s="151">
        <f t="shared" si="5"/>
        <v>0.03413746017296313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13</v>
      </c>
      <c r="C47" s="151">
        <f t="shared" si="5"/>
        <v>0.14792899408284024</v>
      </c>
      <c r="D47" s="152"/>
      <c r="E47" s="152" t="s">
        <v>29</v>
      </c>
      <c r="F47" s="164">
        <v>3.06</v>
      </c>
      <c r="G47" s="165" t="s">
        <v>261</v>
      </c>
    </row>
    <row r="48" spans="1:7" ht="12.75">
      <c r="A48" s="149" t="s">
        <v>30</v>
      </c>
      <c r="B48" s="150">
        <v>1</v>
      </c>
      <c r="C48" s="151">
        <f t="shared" si="5"/>
        <v>0.01137915339098771</v>
      </c>
      <c r="D48" s="152"/>
      <c r="E48" s="152" t="s">
        <v>31</v>
      </c>
      <c r="F48" s="145">
        <v>3.44</v>
      </c>
      <c r="G48" s="165" t="s">
        <v>261</v>
      </c>
    </row>
    <row r="49" spans="1:7" ht="14.25">
      <c r="A49" s="149" t="s">
        <v>32</v>
      </c>
      <c r="B49" s="150">
        <v>4</v>
      </c>
      <c r="C49" s="151">
        <f t="shared" si="5"/>
        <v>0.04551661356395084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2939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2848</v>
      </c>
      <c r="G52" s="153">
        <f>F52*100/F$51</f>
        <v>96.9037087444709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91</v>
      </c>
      <c r="G53" s="153">
        <f>F53*100/F$51</f>
        <v>3.0962912555290916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13</v>
      </c>
      <c r="G54" s="153">
        <f>F54*100/F$51</f>
        <v>0.4423273222184416</v>
      </c>
    </row>
    <row r="55" spans="1:7" ht="12.75">
      <c r="A55" s="149" t="s">
        <v>43</v>
      </c>
      <c r="B55" s="150">
        <v>36</v>
      </c>
      <c r="C55" s="151">
        <f t="shared" si="5"/>
        <v>0.4096495220755576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54</v>
      </c>
      <c r="C56" s="151">
        <f t="shared" si="5"/>
        <v>0.6144742831133364</v>
      </c>
      <c r="D56" s="152"/>
      <c r="E56" s="152" t="s">
        <v>45</v>
      </c>
      <c r="F56" s="166">
        <v>0.9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3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8408</v>
      </c>
      <c r="C60" s="167">
        <f>B60*100/B7</f>
        <v>95.67592171142466</v>
      </c>
      <c r="D60" s="152"/>
      <c r="E60" s="143" t="s">
        <v>51</v>
      </c>
      <c r="F60" s="141">
        <v>2848</v>
      </c>
      <c r="G60" s="148">
        <v>100</v>
      </c>
    </row>
    <row r="61" spans="1:7" ht="12.75">
      <c r="A61" s="149" t="s">
        <v>52</v>
      </c>
      <c r="B61" s="159">
        <v>274</v>
      </c>
      <c r="C61" s="167">
        <f>B61*100/B7</f>
        <v>3.117888029130633</v>
      </c>
      <c r="D61" s="152"/>
      <c r="E61" s="152" t="s">
        <v>53</v>
      </c>
      <c r="F61" s="150">
        <v>2455</v>
      </c>
      <c r="G61" s="153">
        <f>F61*100/F$60</f>
        <v>86.20084269662921</v>
      </c>
    </row>
    <row r="62" spans="1:7" ht="12.75">
      <c r="A62" s="149" t="s">
        <v>54</v>
      </c>
      <c r="B62" s="159">
        <v>30</v>
      </c>
      <c r="C62" s="167">
        <f>B62*100/B7</f>
        <v>0.3413746017296313</v>
      </c>
      <c r="D62" s="152"/>
      <c r="E62" s="152" t="s">
        <v>55</v>
      </c>
      <c r="F62" s="150">
        <v>393</v>
      </c>
      <c r="G62" s="153">
        <f>F62*100/F$60</f>
        <v>13.799157303370787</v>
      </c>
    </row>
    <row r="63" spans="1:7" ht="12.75">
      <c r="A63" s="149" t="s">
        <v>56</v>
      </c>
      <c r="B63" s="159">
        <v>75</v>
      </c>
      <c r="C63" s="167">
        <f>B63*100/B7</f>
        <v>0.8534365043240782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1</v>
      </c>
      <c r="C64" s="167">
        <f>B64*100/B7</f>
        <v>0.01137915339098771</v>
      </c>
      <c r="D64" s="152"/>
      <c r="E64" s="152" t="s">
        <v>58</v>
      </c>
      <c r="F64" s="145">
        <v>3.22</v>
      </c>
      <c r="G64" s="165" t="s">
        <v>261</v>
      </c>
    </row>
    <row r="65" spans="1:7" ht="13.5" thickBot="1">
      <c r="A65" s="170" t="s">
        <v>59</v>
      </c>
      <c r="B65" s="171">
        <v>59</v>
      </c>
      <c r="C65" s="172">
        <f>B65*100/B7</f>
        <v>0.6713700500682749</v>
      </c>
      <c r="D65" s="173"/>
      <c r="E65" s="173" t="s">
        <v>60</v>
      </c>
      <c r="F65" s="174">
        <v>2.01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8788</v>
      </c>
      <c r="G9" s="33">
        <f>(F9/$F$9)*100</f>
        <v>100</v>
      </c>
    </row>
    <row r="10" spans="1:7" ht="12.75">
      <c r="A10" s="29" t="s">
        <v>269</v>
      </c>
      <c r="B10" s="93">
        <v>2991</v>
      </c>
      <c r="C10" s="33">
        <f aca="true" t="shared" si="0" ref="C10:C15">(B10/$B$10)*100</f>
        <v>100</v>
      </c>
      <c r="E10" s="34" t="s">
        <v>270</v>
      </c>
      <c r="F10" s="97">
        <v>8609</v>
      </c>
      <c r="G10" s="84">
        <f aca="true" t="shared" si="1" ref="G10:G16">(F10/$F$9)*100</f>
        <v>97.9631315430132</v>
      </c>
    </row>
    <row r="11" spans="1:8" ht="12.75">
      <c r="A11" s="36" t="s">
        <v>271</v>
      </c>
      <c r="B11" s="98">
        <v>289</v>
      </c>
      <c r="C11" s="35">
        <f t="shared" si="0"/>
        <v>9.66232029421598</v>
      </c>
      <c r="E11" s="34" t="s">
        <v>272</v>
      </c>
      <c r="F11" s="97">
        <v>8535</v>
      </c>
      <c r="G11" s="84">
        <f t="shared" si="1"/>
        <v>97.12107419208012</v>
      </c>
      <c r="H11" s="15" t="s">
        <v>250</v>
      </c>
    </row>
    <row r="12" spans="1:8" ht="12.75">
      <c r="A12" s="36" t="s">
        <v>273</v>
      </c>
      <c r="B12" s="98">
        <v>129</v>
      </c>
      <c r="C12" s="35">
        <f t="shared" si="0"/>
        <v>4.312938816449348</v>
      </c>
      <c r="E12" s="34" t="s">
        <v>274</v>
      </c>
      <c r="F12" s="97">
        <v>4664</v>
      </c>
      <c r="G12" s="84">
        <f t="shared" si="1"/>
        <v>53.07237141556668</v>
      </c>
      <c r="H12" s="15" t="s">
        <v>250</v>
      </c>
    </row>
    <row r="13" spans="1:7" ht="12.75">
      <c r="A13" s="36" t="s">
        <v>275</v>
      </c>
      <c r="B13" s="98">
        <v>1475</v>
      </c>
      <c r="C13" s="35">
        <f t="shared" si="0"/>
        <v>49.31461049816115</v>
      </c>
      <c r="E13" s="34" t="s">
        <v>276</v>
      </c>
      <c r="F13" s="97">
        <v>3871</v>
      </c>
      <c r="G13" s="84">
        <f t="shared" si="1"/>
        <v>44.04870277651342</v>
      </c>
    </row>
    <row r="14" spans="1:7" ht="12.75">
      <c r="A14" s="36" t="s">
        <v>277</v>
      </c>
      <c r="B14" s="98">
        <v>560</v>
      </c>
      <c r="C14" s="35">
        <f t="shared" si="0"/>
        <v>18.722835172183217</v>
      </c>
      <c r="E14" s="34" t="s">
        <v>166</v>
      </c>
      <c r="F14" s="97">
        <v>74</v>
      </c>
      <c r="G14" s="84">
        <f t="shared" si="1"/>
        <v>0.8420573509330906</v>
      </c>
    </row>
    <row r="15" spans="1:7" ht="12.75">
      <c r="A15" s="36" t="s">
        <v>324</v>
      </c>
      <c r="B15" s="97">
        <v>538</v>
      </c>
      <c r="C15" s="35">
        <f t="shared" si="0"/>
        <v>17.987295218990305</v>
      </c>
      <c r="E15" s="34" t="s">
        <v>278</v>
      </c>
      <c r="F15" s="97">
        <v>179</v>
      </c>
      <c r="G15" s="84">
        <f t="shared" si="1"/>
        <v>2.0368684569868</v>
      </c>
    </row>
    <row r="16" spans="1:7" ht="12.75">
      <c r="A16" s="36"/>
      <c r="B16" s="93" t="s">
        <v>250</v>
      </c>
      <c r="C16" s="10"/>
      <c r="E16" s="34" t="s">
        <v>279</v>
      </c>
      <c r="F16" s="98">
        <v>37</v>
      </c>
      <c r="G16" s="84">
        <f t="shared" si="1"/>
        <v>0.4210286754665453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115</v>
      </c>
      <c r="G17" s="84">
        <f>(F17/$F$9)*100</f>
        <v>1.3086026399635866</v>
      </c>
    </row>
    <row r="18" spans="1:7" ht="12.75">
      <c r="A18" s="29" t="s">
        <v>282</v>
      </c>
      <c r="B18" s="93">
        <v>5469</v>
      </c>
      <c r="C18" s="33">
        <f>(B18/$B$18)*100</f>
        <v>100</v>
      </c>
      <c r="E18" s="34" t="s">
        <v>283</v>
      </c>
      <c r="F18" s="97">
        <v>64</v>
      </c>
      <c r="G18" s="84">
        <f>(F18/$F$9)*100</f>
        <v>0.7282658170232135</v>
      </c>
    </row>
    <row r="19" spans="1:7" ht="12.75">
      <c r="A19" s="36" t="s">
        <v>284</v>
      </c>
      <c r="B19" s="97">
        <v>105</v>
      </c>
      <c r="C19" s="84">
        <f aca="true" t="shared" si="2" ref="C19:C25">(B19/$B$18)*100</f>
        <v>1.9199122325836533</v>
      </c>
      <c r="E19" s="34"/>
      <c r="F19" s="97" t="s">
        <v>250</v>
      </c>
      <c r="G19" s="84"/>
    </row>
    <row r="20" spans="1:7" ht="12.75">
      <c r="A20" s="36" t="s">
        <v>285</v>
      </c>
      <c r="B20" s="97">
        <v>383</v>
      </c>
      <c r="C20" s="84">
        <f t="shared" si="2"/>
        <v>7.003108429328946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1487</v>
      </c>
      <c r="C21" s="84">
        <f t="shared" si="2"/>
        <v>27.18961418906564</v>
      </c>
      <c r="E21" s="38" t="s">
        <v>167</v>
      </c>
      <c r="F21" s="80">
        <v>179</v>
      </c>
      <c r="G21" s="33">
        <f>(F21/$F$21)*100</f>
        <v>100</v>
      </c>
    </row>
    <row r="22" spans="1:7" ht="12.75">
      <c r="A22" s="36" t="s">
        <v>302</v>
      </c>
      <c r="B22" s="97">
        <v>905</v>
      </c>
      <c r="C22" s="84">
        <f t="shared" si="2"/>
        <v>16.547814957030536</v>
      </c>
      <c r="E22" s="34" t="s">
        <v>303</v>
      </c>
      <c r="F22" s="97">
        <v>97</v>
      </c>
      <c r="G22" s="84">
        <f aca="true" t="shared" si="3" ref="G22:G27">(F22/$F$21)*100</f>
        <v>54.18994413407822</v>
      </c>
    </row>
    <row r="23" spans="1:7" ht="12.75">
      <c r="A23" s="36" t="s">
        <v>304</v>
      </c>
      <c r="B23" s="97">
        <v>484</v>
      </c>
      <c r="C23" s="84">
        <f t="shared" si="2"/>
        <v>8.849881148290365</v>
      </c>
      <c r="E23" s="34" t="s">
        <v>305</v>
      </c>
      <c r="F23" s="97">
        <v>16</v>
      </c>
      <c r="G23" s="84">
        <f t="shared" si="3"/>
        <v>8.938547486033519</v>
      </c>
    </row>
    <row r="24" spans="1:7" ht="12.75">
      <c r="A24" s="36" t="s">
        <v>306</v>
      </c>
      <c r="B24" s="97">
        <v>1515</v>
      </c>
      <c r="C24" s="84">
        <f t="shared" si="2"/>
        <v>27.70159078442128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590</v>
      </c>
      <c r="C25" s="84">
        <f t="shared" si="2"/>
        <v>10.788078259279574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47</v>
      </c>
      <c r="G26" s="84">
        <f t="shared" si="3"/>
        <v>26.256983240223462</v>
      </c>
    </row>
    <row r="27" spans="1:7" ht="12.75">
      <c r="A27" s="36" t="s">
        <v>311</v>
      </c>
      <c r="B27" s="108">
        <v>91.1</v>
      </c>
      <c r="C27" s="37" t="s">
        <v>261</v>
      </c>
      <c r="E27" s="34" t="s">
        <v>312</v>
      </c>
      <c r="F27" s="97">
        <v>19</v>
      </c>
      <c r="G27" s="84">
        <f t="shared" si="3"/>
        <v>10.614525139664805</v>
      </c>
    </row>
    <row r="28" spans="1:7" ht="12.75">
      <c r="A28" s="36" t="s">
        <v>313</v>
      </c>
      <c r="B28" s="108">
        <v>38.5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8049</v>
      </c>
      <c r="G30" s="33">
        <f>(F30/$F$30)*100</f>
        <v>100</v>
      </c>
      <c r="J30" s="39"/>
    </row>
    <row r="31" spans="1:10" ht="12.75">
      <c r="A31" s="95" t="s">
        <v>296</v>
      </c>
      <c r="B31" s="93">
        <v>6262</v>
      </c>
      <c r="C31" s="33">
        <f>(B31/$B$31)*100</f>
        <v>100</v>
      </c>
      <c r="E31" s="34" t="s">
        <v>317</v>
      </c>
      <c r="F31" s="97">
        <v>7649</v>
      </c>
      <c r="G31" s="101">
        <f>(F31/$F$30)*100</f>
        <v>95.03043856379675</v>
      </c>
      <c r="J31" s="39"/>
    </row>
    <row r="32" spans="1:10" ht="12.75">
      <c r="A32" s="36" t="s">
        <v>318</v>
      </c>
      <c r="B32" s="97">
        <v>1287</v>
      </c>
      <c r="C32" s="10">
        <f>(B32/$B$31)*100</f>
        <v>20.55253912488023</v>
      </c>
      <c r="E32" s="34" t="s">
        <v>319</v>
      </c>
      <c r="F32" s="97">
        <v>400</v>
      </c>
      <c r="G32" s="101">
        <f aca="true" t="shared" si="4" ref="G32:G39">(F32/$F$30)*100</f>
        <v>4.9695614362032545</v>
      </c>
      <c r="J32" s="39"/>
    </row>
    <row r="33" spans="1:10" ht="12.75">
      <c r="A33" s="36" t="s">
        <v>320</v>
      </c>
      <c r="B33" s="97">
        <v>4278</v>
      </c>
      <c r="C33" s="10">
        <f aca="true" t="shared" si="5" ref="C33:C38">(B33/$B$31)*100</f>
        <v>68.31683168316832</v>
      </c>
      <c r="E33" s="34" t="s">
        <v>321</v>
      </c>
      <c r="F33" s="97">
        <v>115</v>
      </c>
      <c r="G33" s="101">
        <f t="shared" si="4"/>
        <v>1.4287489129084359</v>
      </c>
      <c r="J33" s="39"/>
    </row>
    <row r="34" spans="1:7" ht="12.75">
      <c r="A34" s="36" t="s">
        <v>322</v>
      </c>
      <c r="B34" s="97">
        <v>123</v>
      </c>
      <c r="C34" s="10">
        <f t="shared" si="5"/>
        <v>1.9642286809326095</v>
      </c>
      <c r="E34" s="34" t="s">
        <v>323</v>
      </c>
      <c r="F34" s="97">
        <v>183</v>
      </c>
      <c r="G34" s="101">
        <f t="shared" si="4"/>
        <v>2.2735743570629894</v>
      </c>
    </row>
    <row r="35" spans="1:7" ht="12.75">
      <c r="A35" s="36" t="s">
        <v>325</v>
      </c>
      <c r="B35" s="97">
        <v>238</v>
      </c>
      <c r="C35" s="10">
        <f t="shared" si="5"/>
        <v>3.800702650910252</v>
      </c>
      <c r="E35" s="34" t="s">
        <v>321</v>
      </c>
      <c r="F35" s="97">
        <v>74</v>
      </c>
      <c r="G35" s="101">
        <f t="shared" si="4"/>
        <v>0.9193688656976022</v>
      </c>
    </row>
    <row r="36" spans="1:7" ht="12.75">
      <c r="A36" s="36" t="s">
        <v>297</v>
      </c>
      <c r="B36" s="97">
        <v>190</v>
      </c>
      <c r="C36" s="10">
        <f t="shared" si="5"/>
        <v>3.0341743851804535</v>
      </c>
      <c r="E36" s="34" t="s">
        <v>327</v>
      </c>
      <c r="F36" s="97">
        <v>154</v>
      </c>
      <c r="G36" s="101">
        <f t="shared" si="4"/>
        <v>1.913281152938253</v>
      </c>
    </row>
    <row r="37" spans="1:7" ht="12.75">
      <c r="A37" s="36" t="s">
        <v>326</v>
      </c>
      <c r="B37" s="97">
        <v>336</v>
      </c>
      <c r="C37" s="10">
        <f t="shared" si="5"/>
        <v>5.365697860108591</v>
      </c>
      <c r="E37" s="34" t="s">
        <v>321</v>
      </c>
      <c r="F37" s="97">
        <v>34</v>
      </c>
      <c r="G37" s="101">
        <f t="shared" si="4"/>
        <v>0.42241272207727665</v>
      </c>
    </row>
    <row r="38" spans="1:7" ht="12.75">
      <c r="A38" s="36" t="s">
        <v>297</v>
      </c>
      <c r="B38" s="97">
        <v>177</v>
      </c>
      <c r="C38" s="10">
        <f t="shared" si="5"/>
        <v>2.826572979878633</v>
      </c>
      <c r="E38" s="34" t="s">
        <v>259</v>
      </c>
      <c r="F38" s="97">
        <v>63</v>
      </c>
      <c r="G38" s="101">
        <f t="shared" si="4"/>
        <v>0.7827059262020127</v>
      </c>
    </row>
    <row r="39" spans="1:7" ht="12.75">
      <c r="A39" s="36"/>
      <c r="B39" s="97" t="s">
        <v>250</v>
      </c>
      <c r="C39" s="10"/>
      <c r="E39" s="34" t="s">
        <v>321</v>
      </c>
      <c r="F39" s="97">
        <v>7</v>
      </c>
      <c r="G39" s="101">
        <f t="shared" si="4"/>
        <v>0.08696732513355696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85</v>
      </c>
      <c r="C42" s="33">
        <f>(B42/$B$42)*100</f>
        <v>100</v>
      </c>
      <c r="E42" s="31" t="s">
        <v>268</v>
      </c>
      <c r="F42" s="80">
        <v>8788</v>
      </c>
      <c r="G42" s="99">
        <f>(F42/$F$42)*100</f>
        <v>100</v>
      </c>
      <c r="I42" s="39"/>
    </row>
    <row r="43" spans="1:7" ht="12.75">
      <c r="A43" s="36" t="s">
        <v>301</v>
      </c>
      <c r="B43" s="98">
        <v>26</v>
      </c>
      <c r="C43" s="102">
        <f>(B43/$B$42)*100</f>
        <v>30.58823529411765</v>
      </c>
      <c r="E43" s="60" t="s">
        <v>168</v>
      </c>
      <c r="F43" s="106">
        <v>11827</v>
      </c>
      <c r="G43" s="107">
        <f aca="true" t="shared" si="6" ref="G43:G71">(F43/$F$42)*100</f>
        <v>134.58124715521166</v>
      </c>
    </row>
    <row r="44" spans="1:7" ht="12.75">
      <c r="A44" s="36"/>
      <c r="B44" s="93" t="s">
        <v>250</v>
      </c>
      <c r="C44" s="10"/>
      <c r="E44" s="1" t="s">
        <v>329</v>
      </c>
      <c r="F44" s="97">
        <v>54</v>
      </c>
      <c r="G44" s="101">
        <f t="shared" si="6"/>
        <v>0.6144742831133363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23</v>
      </c>
      <c r="G45" s="101">
        <f t="shared" si="6"/>
        <v>0.26172052799271733</v>
      </c>
    </row>
    <row r="46" spans="1:7" ht="12.75">
      <c r="A46" s="29" t="s">
        <v>331</v>
      </c>
      <c r="B46" s="93">
        <v>5856</v>
      </c>
      <c r="C46" s="33">
        <f>(B46/$B$46)*100</f>
        <v>100</v>
      </c>
      <c r="E46" s="1" t="s">
        <v>332</v>
      </c>
      <c r="F46" s="97">
        <v>44</v>
      </c>
      <c r="G46" s="101">
        <f t="shared" si="6"/>
        <v>0.5006827492034593</v>
      </c>
    </row>
    <row r="47" spans="1:7" ht="12.75">
      <c r="A47" s="36" t="s">
        <v>333</v>
      </c>
      <c r="B47" s="97">
        <v>546</v>
      </c>
      <c r="C47" s="10">
        <f>(B47/$B$46)*100</f>
        <v>9.323770491803279</v>
      </c>
      <c r="E47" s="1" t="s">
        <v>334</v>
      </c>
      <c r="F47" s="97">
        <v>186</v>
      </c>
      <c r="G47" s="101">
        <f t="shared" si="6"/>
        <v>2.116522530723714</v>
      </c>
    </row>
    <row r="48" spans="1:7" ht="12.75">
      <c r="A48" s="36"/>
      <c r="B48" s="93" t="s">
        <v>250</v>
      </c>
      <c r="C48" s="10"/>
      <c r="E48" s="1" t="s">
        <v>335</v>
      </c>
      <c r="F48" s="97">
        <v>1244</v>
      </c>
      <c r="G48" s="101">
        <f t="shared" si="6"/>
        <v>14.155666818388713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273</v>
      </c>
      <c r="G49" s="101">
        <f t="shared" si="6"/>
        <v>3.106508875739645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38</v>
      </c>
      <c r="G50" s="101">
        <f t="shared" si="6"/>
        <v>0.432407828857533</v>
      </c>
    </row>
    <row r="51" spans="1:7" ht="12.75">
      <c r="A51" s="5" t="s">
        <v>338</v>
      </c>
      <c r="B51" s="93">
        <v>2404</v>
      </c>
      <c r="C51" s="33">
        <f>(B51/$B$51)*100</f>
        <v>100</v>
      </c>
      <c r="E51" s="1" t="s">
        <v>339</v>
      </c>
      <c r="F51" s="97">
        <v>2406</v>
      </c>
      <c r="G51" s="101">
        <f t="shared" si="6"/>
        <v>27.378243058716436</v>
      </c>
    </row>
    <row r="52" spans="1:7" ht="12.75">
      <c r="A52" s="4" t="s">
        <v>340</v>
      </c>
      <c r="B52" s="98">
        <v>77</v>
      </c>
      <c r="C52" s="10">
        <f>(B52/$B$51)*100</f>
        <v>3.2029950083194674</v>
      </c>
      <c r="E52" s="1" t="s">
        <v>341</v>
      </c>
      <c r="F52" s="97">
        <v>72</v>
      </c>
      <c r="G52" s="101">
        <f t="shared" si="6"/>
        <v>0.8192990441511151</v>
      </c>
    </row>
    <row r="53" spans="1:7" ht="12.75">
      <c r="A53" s="4"/>
      <c r="B53" s="93" t="s">
        <v>250</v>
      </c>
      <c r="C53" s="10"/>
      <c r="E53" s="1" t="s">
        <v>342</v>
      </c>
      <c r="F53" s="97">
        <v>165</v>
      </c>
      <c r="G53" s="101">
        <f t="shared" si="6"/>
        <v>1.8775603095129723</v>
      </c>
    </row>
    <row r="54" spans="1:7" ht="14.25">
      <c r="A54" s="5" t="s">
        <v>343</v>
      </c>
      <c r="B54" s="93">
        <v>4992</v>
      </c>
      <c r="C54" s="33">
        <f>(B54/$B$54)*100</f>
        <v>100</v>
      </c>
      <c r="E54" s="1" t="s">
        <v>201</v>
      </c>
      <c r="F54" s="97">
        <v>2615</v>
      </c>
      <c r="G54" s="101">
        <f t="shared" si="6"/>
        <v>29.75648611743286</v>
      </c>
    </row>
    <row r="55" spans="1:7" ht="12.75">
      <c r="A55" s="4" t="s">
        <v>340</v>
      </c>
      <c r="B55" s="98">
        <v>682</v>
      </c>
      <c r="C55" s="10">
        <f>(B55/$B$54)*100</f>
        <v>13.661858974358973</v>
      </c>
      <c r="E55" s="1" t="s">
        <v>344</v>
      </c>
      <c r="F55" s="97">
        <v>2203</v>
      </c>
      <c r="G55" s="101">
        <f t="shared" si="6"/>
        <v>25.068274920345928</v>
      </c>
    </row>
    <row r="56" spans="1:7" ht="12.75">
      <c r="A56" s="4" t="s">
        <v>345</v>
      </c>
      <c r="B56" s="119">
        <v>64.4</v>
      </c>
      <c r="C56" s="37" t="s">
        <v>261</v>
      </c>
      <c r="E56" s="1" t="s">
        <v>346</v>
      </c>
      <c r="F56" s="97">
        <v>25</v>
      </c>
      <c r="G56" s="101">
        <f t="shared" si="6"/>
        <v>0.28447883477469277</v>
      </c>
    </row>
    <row r="57" spans="1:7" ht="12.75">
      <c r="A57" s="4" t="s">
        <v>347</v>
      </c>
      <c r="B57" s="98">
        <v>4310</v>
      </c>
      <c r="C57" s="10">
        <f>(B57/$B$54)*100</f>
        <v>86.33814102564102</v>
      </c>
      <c r="E57" s="1" t="s">
        <v>348</v>
      </c>
      <c r="F57" s="97">
        <v>95</v>
      </c>
      <c r="G57" s="101">
        <f t="shared" si="6"/>
        <v>1.0810195721438325</v>
      </c>
    </row>
    <row r="58" spans="1:7" ht="12.75">
      <c r="A58" s="4" t="s">
        <v>345</v>
      </c>
      <c r="B58" s="119">
        <v>82.3</v>
      </c>
      <c r="C58" s="37" t="s">
        <v>261</v>
      </c>
      <c r="E58" s="1" t="s">
        <v>349</v>
      </c>
      <c r="F58" s="97">
        <v>625</v>
      </c>
      <c r="G58" s="101">
        <f t="shared" si="6"/>
        <v>7.111970869367319</v>
      </c>
    </row>
    <row r="59" spans="1:7" ht="12.75">
      <c r="A59" s="4"/>
      <c r="B59" s="93" t="s">
        <v>250</v>
      </c>
      <c r="C59" s="10"/>
      <c r="E59" s="1" t="s">
        <v>350</v>
      </c>
      <c r="F59" s="97">
        <v>38</v>
      </c>
      <c r="G59" s="101">
        <f t="shared" si="6"/>
        <v>0.432407828857533</v>
      </c>
    </row>
    <row r="60" spans="1:7" ht="12.75">
      <c r="A60" s="5" t="s">
        <v>351</v>
      </c>
      <c r="B60" s="93">
        <v>599</v>
      </c>
      <c r="C60" s="33">
        <f>(B60/$B$60)*100</f>
        <v>100</v>
      </c>
      <c r="E60" s="1" t="s">
        <v>352</v>
      </c>
      <c r="F60" s="97">
        <v>105</v>
      </c>
      <c r="G60" s="101">
        <f t="shared" si="6"/>
        <v>1.1948111060537094</v>
      </c>
    </row>
    <row r="61" spans="1:7" ht="12.75">
      <c r="A61" s="4" t="s">
        <v>340</v>
      </c>
      <c r="B61" s="97">
        <v>248</v>
      </c>
      <c r="C61" s="10">
        <f>(B61/$B$60)*100</f>
        <v>41.40233722871452</v>
      </c>
      <c r="E61" s="1" t="s">
        <v>353</v>
      </c>
      <c r="F61" s="97">
        <v>53</v>
      </c>
      <c r="G61" s="101">
        <f t="shared" si="6"/>
        <v>0.6030951297223487</v>
      </c>
    </row>
    <row r="62" spans="1:7" ht="12.75">
      <c r="A62" s="4"/>
      <c r="B62" s="93" t="s">
        <v>250</v>
      </c>
      <c r="C62" s="10"/>
      <c r="E62" s="1" t="s">
        <v>354</v>
      </c>
      <c r="F62" s="97">
        <v>105</v>
      </c>
      <c r="G62" s="101">
        <f t="shared" si="6"/>
        <v>1.1948111060537094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28</v>
      </c>
      <c r="G63" s="101">
        <f t="shared" si="6"/>
        <v>0.31861629494765586</v>
      </c>
    </row>
    <row r="64" spans="1:7" ht="12.75">
      <c r="A64" s="29" t="s">
        <v>357</v>
      </c>
      <c r="B64" s="93">
        <v>8049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5002</v>
      </c>
      <c r="C65" s="10">
        <f>(B65/$B$64)*100</f>
        <v>62.14436575972171</v>
      </c>
      <c r="E65" s="1" t="s">
        <v>359</v>
      </c>
      <c r="F65" s="97">
        <v>161</v>
      </c>
      <c r="G65" s="101">
        <f t="shared" si="6"/>
        <v>1.8320436959490216</v>
      </c>
    </row>
    <row r="66" spans="1:7" ht="12.75">
      <c r="A66" s="4" t="s">
        <v>257</v>
      </c>
      <c r="B66" s="97">
        <v>3016</v>
      </c>
      <c r="C66" s="10">
        <f aca="true" t="shared" si="7" ref="C66:C71">(B66/$B$64)*100</f>
        <v>37.47049322897254</v>
      </c>
      <c r="E66" s="1" t="s">
        <v>360</v>
      </c>
      <c r="F66" s="97">
        <v>18</v>
      </c>
      <c r="G66" s="101">
        <f t="shared" si="6"/>
        <v>0.20482476103777877</v>
      </c>
    </row>
    <row r="67" spans="1:7" ht="12.75">
      <c r="A67" s="4" t="s">
        <v>361</v>
      </c>
      <c r="B67" s="97">
        <v>1394</v>
      </c>
      <c r="C67" s="10">
        <f t="shared" si="7"/>
        <v>17.318921605168345</v>
      </c>
      <c r="E67" s="1" t="s">
        <v>362</v>
      </c>
      <c r="F67" s="97">
        <v>88</v>
      </c>
      <c r="G67" s="101">
        <f t="shared" si="6"/>
        <v>1.0013654984069187</v>
      </c>
    </row>
    <row r="68" spans="1:7" ht="12.75">
      <c r="A68" s="4" t="s">
        <v>363</v>
      </c>
      <c r="B68" s="97">
        <v>1622</v>
      </c>
      <c r="C68" s="10">
        <f t="shared" si="7"/>
        <v>20.151571623804198</v>
      </c>
      <c r="E68" s="1" t="s">
        <v>364</v>
      </c>
      <c r="F68" s="97">
        <v>341</v>
      </c>
      <c r="G68" s="101">
        <f t="shared" si="6"/>
        <v>3.8802913063268094</v>
      </c>
    </row>
    <row r="69" spans="1:7" ht="12.75">
      <c r="A69" s="4" t="s">
        <v>365</v>
      </c>
      <c r="B69" s="97">
        <v>850</v>
      </c>
      <c r="C69" s="10">
        <f t="shared" si="7"/>
        <v>10.560318051931917</v>
      </c>
      <c r="E69" s="1" t="s">
        <v>366</v>
      </c>
      <c r="F69" s="97">
        <v>94</v>
      </c>
      <c r="G69" s="101">
        <f t="shared" si="6"/>
        <v>1.0696404187528448</v>
      </c>
    </row>
    <row r="70" spans="1:7" ht="12.75">
      <c r="A70" s="4" t="s">
        <v>367</v>
      </c>
      <c r="B70" s="97">
        <v>772</v>
      </c>
      <c r="C70" s="10">
        <f t="shared" si="7"/>
        <v>9.591253571872283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31</v>
      </c>
      <c r="C71" s="40">
        <f t="shared" si="7"/>
        <v>0.38514101130575223</v>
      </c>
      <c r="D71" s="41"/>
      <c r="E71" s="9" t="s">
        <v>369</v>
      </c>
      <c r="F71" s="103">
        <v>728</v>
      </c>
      <c r="G71" s="104">
        <f t="shared" si="6"/>
        <v>8.284023668639055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6067</v>
      </c>
      <c r="C9" s="81">
        <f>(B9/$B$9)*100</f>
        <v>100</v>
      </c>
      <c r="D9" s="65"/>
      <c r="E9" s="79" t="s">
        <v>381</v>
      </c>
      <c r="F9" s="80">
        <v>2861</v>
      </c>
      <c r="G9" s="81">
        <f>(F9/$F$9)*100</f>
        <v>100</v>
      </c>
    </row>
    <row r="10" spans="1:7" ht="12.75">
      <c r="A10" s="82" t="s">
        <v>382</v>
      </c>
      <c r="B10" s="97">
        <v>4374</v>
      </c>
      <c r="C10" s="105">
        <f>(B10/$B$9)*100</f>
        <v>72.09493983847042</v>
      </c>
      <c r="D10" s="65"/>
      <c r="E10" s="78" t="s">
        <v>383</v>
      </c>
      <c r="F10" s="97">
        <v>115</v>
      </c>
      <c r="G10" s="105">
        <f aca="true" t="shared" si="0" ref="G10:G19">(F10/$F$9)*100</f>
        <v>4.019573575672842</v>
      </c>
    </row>
    <row r="11" spans="1:7" ht="12.75">
      <c r="A11" s="82" t="s">
        <v>384</v>
      </c>
      <c r="B11" s="97">
        <v>4374</v>
      </c>
      <c r="C11" s="105">
        <f aca="true" t="shared" si="1" ref="C11:C16">(B11/$B$9)*100</f>
        <v>72.09493983847042</v>
      </c>
      <c r="D11" s="65"/>
      <c r="E11" s="78" t="s">
        <v>385</v>
      </c>
      <c r="F11" s="97">
        <v>69</v>
      </c>
      <c r="G11" s="105">
        <f t="shared" si="0"/>
        <v>2.411744145403705</v>
      </c>
    </row>
    <row r="12" spans="1:7" ht="12.75">
      <c r="A12" s="82" t="s">
        <v>386</v>
      </c>
      <c r="B12" s="97">
        <v>4219</v>
      </c>
      <c r="C12" s="105">
        <f>(B12/$B$9)*100</f>
        <v>69.54013515740894</v>
      </c>
      <c r="D12" s="65"/>
      <c r="E12" s="78" t="s">
        <v>387</v>
      </c>
      <c r="F12" s="97">
        <v>160</v>
      </c>
      <c r="G12" s="105">
        <f t="shared" si="0"/>
        <v>5.5924501922404755</v>
      </c>
    </row>
    <row r="13" spans="1:7" ht="12.75">
      <c r="A13" s="82" t="s">
        <v>388</v>
      </c>
      <c r="B13" s="97">
        <v>155</v>
      </c>
      <c r="C13" s="105">
        <f>(B13/$B$9)*100</f>
        <v>2.5548046810614804</v>
      </c>
      <c r="D13" s="65"/>
      <c r="E13" s="78" t="s">
        <v>389</v>
      </c>
      <c r="F13" s="97">
        <v>243</v>
      </c>
      <c r="G13" s="105">
        <f t="shared" si="0"/>
        <v>8.493533729465222</v>
      </c>
    </row>
    <row r="14" spans="1:7" ht="12.75">
      <c r="A14" s="82" t="s">
        <v>390</v>
      </c>
      <c r="B14" s="109">
        <v>3.5</v>
      </c>
      <c r="C14" s="112" t="s">
        <v>261</v>
      </c>
      <c r="D14" s="65"/>
      <c r="E14" s="78" t="s">
        <v>391</v>
      </c>
      <c r="F14" s="97">
        <v>302</v>
      </c>
      <c r="G14" s="105">
        <f t="shared" si="0"/>
        <v>10.555749737853898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475</v>
      </c>
      <c r="G15" s="105">
        <f t="shared" si="0"/>
        <v>16.60258650821391</v>
      </c>
    </row>
    <row r="16" spans="1:7" ht="12.75">
      <c r="A16" s="82" t="s">
        <v>67</v>
      </c>
      <c r="B16" s="97">
        <v>1693</v>
      </c>
      <c r="C16" s="105">
        <f t="shared" si="1"/>
        <v>27.905060161529587</v>
      </c>
      <c r="D16" s="65"/>
      <c r="E16" s="78" t="s">
        <v>68</v>
      </c>
      <c r="F16" s="97">
        <v>599</v>
      </c>
      <c r="G16" s="105">
        <f t="shared" si="0"/>
        <v>20.93673540720028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625</v>
      </c>
      <c r="G17" s="105">
        <f t="shared" si="0"/>
        <v>21.845508563439356</v>
      </c>
    </row>
    <row r="18" spans="1:7" ht="12.75">
      <c r="A18" s="77" t="s">
        <v>70</v>
      </c>
      <c r="B18" s="80">
        <v>3105</v>
      </c>
      <c r="C18" s="81">
        <f>(B18/$B$18)*100</f>
        <v>100</v>
      </c>
      <c r="D18" s="65"/>
      <c r="E18" s="78" t="s">
        <v>170</v>
      </c>
      <c r="F18" s="97">
        <v>138</v>
      </c>
      <c r="G18" s="105">
        <f t="shared" si="0"/>
        <v>4.82348829080741</v>
      </c>
    </row>
    <row r="19" spans="1:9" ht="12.75">
      <c r="A19" s="82" t="s">
        <v>382</v>
      </c>
      <c r="B19" s="97">
        <v>2023</v>
      </c>
      <c r="C19" s="105">
        <f>(B19/$B$18)*100</f>
        <v>65.15297906602254</v>
      </c>
      <c r="D19" s="65"/>
      <c r="E19" s="78" t="s">
        <v>169</v>
      </c>
      <c r="F19" s="98">
        <v>135</v>
      </c>
      <c r="G19" s="105">
        <f t="shared" si="0"/>
        <v>4.718629849702901</v>
      </c>
      <c r="I19" s="117"/>
    </row>
    <row r="20" spans="1:7" ht="12.75">
      <c r="A20" s="82" t="s">
        <v>384</v>
      </c>
      <c r="B20" s="97">
        <v>2023</v>
      </c>
      <c r="C20" s="105">
        <f>(B20/$B$18)*100</f>
        <v>65.15297906602254</v>
      </c>
      <c r="D20" s="65"/>
      <c r="E20" s="78" t="s">
        <v>71</v>
      </c>
      <c r="F20" s="97">
        <v>77143</v>
      </c>
      <c r="G20" s="112" t="s">
        <v>261</v>
      </c>
    </row>
    <row r="21" spans="1:7" ht="12.75">
      <c r="A21" s="82" t="s">
        <v>386</v>
      </c>
      <c r="B21" s="97">
        <v>1946</v>
      </c>
      <c r="C21" s="105">
        <f>(B21/$B$18)*100</f>
        <v>62.67310789049919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2549</v>
      </c>
      <c r="G22" s="105">
        <f>(F22/$F$9)*100</f>
        <v>89.09472212513107</v>
      </c>
    </row>
    <row r="23" spans="1:7" ht="12.75">
      <c r="A23" s="77" t="s">
        <v>73</v>
      </c>
      <c r="B23" s="80">
        <v>920</v>
      </c>
      <c r="C23" s="81">
        <f>(B23/$B$23)*100</f>
        <v>100</v>
      </c>
      <c r="D23" s="65"/>
      <c r="E23" s="78" t="s">
        <v>74</v>
      </c>
      <c r="F23" s="97">
        <v>89078</v>
      </c>
      <c r="G23" s="112" t="s">
        <v>261</v>
      </c>
    </row>
    <row r="24" spans="1:7" ht="12.75">
      <c r="A24" s="82" t="s">
        <v>75</v>
      </c>
      <c r="B24" s="97">
        <v>542</v>
      </c>
      <c r="C24" s="105">
        <f>(B24/$B$23)*100</f>
        <v>58.913043478260875</v>
      </c>
      <c r="D24" s="65"/>
      <c r="E24" s="78" t="s">
        <v>76</v>
      </c>
      <c r="F24" s="97">
        <v>516</v>
      </c>
      <c r="G24" s="105">
        <f>(F24/$F$9)*100</f>
        <v>18.03565186997553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13069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45</v>
      </c>
      <c r="G26" s="105">
        <f>(F26/$F$9)*100</f>
        <v>1.5728766165676336</v>
      </c>
    </row>
    <row r="27" spans="1:7" ht="12.75">
      <c r="A27" s="77" t="s">
        <v>85</v>
      </c>
      <c r="B27" s="80">
        <v>4173</v>
      </c>
      <c r="C27" s="81">
        <f>(B27/$B$27)*100</f>
        <v>100</v>
      </c>
      <c r="D27" s="65"/>
      <c r="E27" s="78" t="s">
        <v>78</v>
      </c>
      <c r="F27" s="98">
        <v>5986</v>
      </c>
      <c r="G27" s="112" t="s">
        <v>261</v>
      </c>
    </row>
    <row r="28" spans="1:7" ht="12.75">
      <c r="A28" s="82" t="s">
        <v>86</v>
      </c>
      <c r="B28" s="97">
        <v>3483</v>
      </c>
      <c r="C28" s="105">
        <f aca="true" t="shared" si="2" ref="C28:C33">(B28/$B$27)*100</f>
        <v>83.46513299784328</v>
      </c>
      <c r="D28" s="65"/>
      <c r="E28" s="78" t="s">
        <v>79</v>
      </c>
      <c r="F28" s="97">
        <v>23</v>
      </c>
      <c r="G28" s="105">
        <f>(F28/$F$9)*100</f>
        <v>0.8039147151345682</v>
      </c>
    </row>
    <row r="29" spans="1:7" ht="12.75">
      <c r="A29" s="82" t="s">
        <v>87</v>
      </c>
      <c r="B29" s="97">
        <v>239</v>
      </c>
      <c r="C29" s="105">
        <f t="shared" si="2"/>
        <v>5.727294512341241</v>
      </c>
      <c r="D29" s="65"/>
      <c r="E29" s="78" t="s">
        <v>80</v>
      </c>
      <c r="F29" s="97">
        <v>2461</v>
      </c>
      <c r="G29" s="112" t="s">
        <v>261</v>
      </c>
    </row>
    <row r="30" spans="1:7" ht="12.75">
      <c r="A30" s="82" t="s">
        <v>88</v>
      </c>
      <c r="B30" s="97">
        <v>78</v>
      </c>
      <c r="C30" s="105">
        <f t="shared" si="2"/>
        <v>1.8691588785046727</v>
      </c>
      <c r="D30" s="65"/>
      <c r="E30" s="78" t="s">
        <v>81</v>
      </c>
      <c r="F30" s="97">
        <v>307</v>
      </c>
      <c r="G30" s="105">
        <f>(F30/$F$9)*100</f>
        <v>10.730513806361412</v>
      </c>
    </row>
    <row r="31" spans="1:7" ht="12.75">
      <c r="A31" s="82" t="s">
        <v>115</v>
      </c>
      <c r="B31" s="97">
        <v>110</v>
      </c>
      <c r="C31" s="105">
        <f t="shared" si="2"/>
        <v>2.6359932901988974</v>
      </c>
      <c r="D31" s="65"/>
      <c r="E31" s="78" t="s">
        <v>82</v>
      </c>
      <c r="F31" s="97">
        <v>16433</v>
      </c>
      <c r="G31" s="112" t="s">
        <v>261</v>
      </c>
    </row>
    <row r="32" spans="1:7" ht="12.75">
      <c r="A32" s="82" t="s">
        <v>89</v>
      </c>
      <c r="B32" s="97">
        <v>26</v>
      </c>
      <c r="C32" s="105">
        <f t="shared" si="2"/>
        <v>0.6230529595015576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237</v>
      </c>
      <c r="C33" s="105">
        <f t="shared" si="2"/>
        <v>5.679367361610352</v>
      </c>
      <c r="D33" s="65"/>
      <c r="E33" s="79" t="s">
        <v>84</v>
      </c>
      <c r="F33" s="80">
        <v>2336</v>
      </c>
      <c r="G33" s="81">
        <f>(F33/$F$33)*100</f>
        <v>100</v>
      </c>
    </row>
    <row r="34" spans="1:7" ht="12.75">
      <c r="A34" s="82" t="s">
        <v>91</v>
      </c>
      <c r="B34" s="120">
        <v>29.3</v>
      </c>
      <c r="C34" s="112" t="s">
        <v>261</v>
      </c>
      <c r="D34" s="65"/>
      <c r="E34" s="78" t="s">
        <v>383</v>
      </c>
      <c r="F34" s="97">
        <v>28</v>
      </c>
      <c r="G34" s="105">
        <f aca="true" t="shared" si="3" ref="G34:G43">(F34/$F$33)*100</f>
        <v>1.1986301369863013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38</v>
      </c>
      <c r="G35" s="105">
        <f t="shared" si="3"/>
        <v>1.6267123287671232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100</v>
      </c>
      <c r="G36" s="105">
        <f t="shared" si="3"/>
        <v>4.280821917808219</v>
      </c>
    </row>
    <row r="37" spans="1:7" ht="12.75">
      <c r="A37" s="77" t="s">
        <v>94</v>
      </c>
      <c r="B37" s="80">
        <v>4219</v>
      </c>
      <c r="C37" s="81">
        <f>(B37/$B$37)*100</f>
        <v>100</v>
      </c>
      <c r="D37" s="65"/>
      <c r="E37" s="78" t="s">
        <v>389</v>
      </c>
      <c r="F37" s="97">
        <v>136</v>
      </c>
      <c r="G37" s="105">
        <f t="shared" si="3"/>
        <v>5.821917808219178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250</v>
      </c>
      <c r="G38" s="105">
        <f t="shared" si="3"/>
        <v>10.702054794520548</v>
      </c>
    </row>
    <row r="39" spans="1:7" ht="12.75">
      <c r="A39" s="82" t="s">
        <v>97</v>
      </c>
      <c r="B39" s="98">
        <v>1951</v>
      </c>
      <c r="C39" s="105">
        <f>(B39/$B$37)*100</f>
        <v>46.24318558900213</v>
      </c>
      <c r="D39" s="65"/>
      <c r="E39" s="78" t="s">
        <v>393</v>
      </c>
      <c r="F39" s="97">
        <v>380</v>
      </c>
      <c r="G39" s="105">
        <f t="shared" si="3"/>
        <v>16.267123287671232</v>
      </c>
    </row>
    <row r="40" spans="1:7" ht="12.75">
      <c r="A40" s="82" t="s">
        <v>98</v>
      </c>
      <c r="B40" s="98">
        <v>289</v>
      </c>
      <c r="C40" s="105">
        <f>(B40/$B$37)*100</f>
        <v>6.849964446551315</v>
      </c>
      <c r="D40" s="65"/>
      <c r="E40" s="78" t="s">
        <v>68</v>
      </c>
      <c r="F40" s="97">
        <v>552</v>
      </c>
      <c r="G40" s="105">
        <f t="shared" si="3"/>
        <v>23.63013698630137</v>
      </c>
    </row>
    <row r="41" spans="1:7" ht="12.75">
      <c r="A41" s="82" t="s">
        <v>100</v>
      </c>
      <c r="B41" s="98">
        <v>1206</v>
      </c>
      <c r="C41" s="105">
        <f>(B41/$B$37)*100</f>
        <v>28.58497274235601</v>
      </c>
      <c r="D41" s="65"/>
      <c r="E41" s="78" t="s">
        <v>69</v>
      </c>
      <c r="F41" s="97">
        <v>610</v>
      </c>
      <c r="G41" s="105">
        <f t="shared" si="3"/>
        <v>26.113013698630137</v>
      </c>
    </row>
    <row r="42" spans="1:7" ht="12.75">
      <c r="A42" s="82" t="s">
        <v>260</v>
      </c>
      <c r="B42" s="98">
        <v>48</v>
      </c>
      <c r="C42" s="105">
        <f>(B42/$B$37)*100</f>
        <v>1.1377103579047168</v>
      </c>
      <c r="D42" s="65"/>
      <c r="E42" s="78" t="s">
        <v>170</v>
      </c>
      <c r="F42" s="97">
        <v>138</v>
      </c>
      <c r="G42" s="105">
        <f t="shared" si="3"/>
        <v>5.907534246575342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104</v>
      </c>
      <c r="G43" s="105">
        <f t="shared" si="3"/>
        <v>4.4520547945205475</v>
      </c>
    </row>
    <row r="44" spans="1:7" ht="12.75">
      <c r="A44" s="82" t="s">
        <v>291</v>
      </c>
      <c r="B44" s="98">
        <v>454</v>
      </c>
      <c r="C44" s="105">
        <f>(B44/$B$37)*100</f>
        <v>10.760843801848779</v>
      </c>
      <c r="D44" s="65"/>
      <c r="E44" s="78" t="s">
        <v>93</v>
      </c>
      <c r="F44" s="97">
        <v>84379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271</v>
      </c>
      <c r="C46" s="105">
        <f>(B46/$B$37)*100</f>
        <v>6.4233230623370465</v>
      </c>
      <c r="D46" s="65"/>
      <c r="E46" s="78" t="s">
        <v>96</v>
      </c>
      <c r="F46" s="97">
        <v>28645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61770</v>
      </c>
      <c r="G48" s="112" t="s">
        <v>261</v>
      </c>
    </row>
    <row r="49" spans="1:7" ht="13.5" thickBot="1">
      <c r="A49" s="82" t="s">
        <v>292</v>
      </c>
      <c r="B49" s="98">
        <v>96</v>
      </c>
      <c r="C49" s="105">
        <f aca="true" t="shared" si="4" ref="C49:C55">(B49/$B$37)*100</f>
        <v>2.2754207158094335</v>
      </c>
      <c r="D49" s="87"/>
      <c r="E49" s="88" t="s">
        <v>102</v>
      </c>
      <c r="F49" s="113">
        <v>39583</v>
      </c>
      <c r="G49" s="114" t="s">
        <v>261</v>
      </c>
    </row>
    <row r="50" spans="1:7" ht="13.5" thickTop="1">
      <c r="A50" s="82" t="s">
        <v>116</v>
      </c>
      <c r="B50" s="98">
        <v>387</v>
      </c>
      <c r="C50" s="105">
        <f t="shared" si="4"/>
        <v>9.172789760606777</v>
      </c>
      <c r="D50" s="65"/>
      <c r="E50" s="78"/>
      <c r="F50" s="86"/>
      <c r="G50" s="85"/>
    </row>
    <row r="51" spans="1:7" ht="12.75">
      <c r="A51" s="82" t="s">
        <v>117</v>
      </c>
      <c r="B51" s="98">
        <v>464</v>
      </c>
      <c r="C51" s="105">
        <f t="shared" si="4"/>
        <v>10.997866793078929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262</v>
      </c>
      <c r="C52" s="105">
        <f t="shared" si="4"/>
        <v>6.210002370229913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442</v>
      </c>
      <c r="C53" s="105">
        <f t="shared" si="4"/>
        <v>10.4764162123726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261</v>
      </c>
      <c r="C54" s="105">
        <f t="shared" si="4"/>
        <v>6.186300071106897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99</v>
      </c>
      <c r="C55" s="105">
        <f t="shared" si="4"/>
        <v>2.3465276131784787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306</v>
      </c>
      <c r="C57" s="105">
        <f>(B57/$B$37)*100</f>
        <v>7.25290353164257</v>
      </c>
      <c r="D57" s="65"/>
      <c r="E57" s="79" t="s">
        <v>84</v>
      </c>
      <c r="F57" s="80">
        <v>49</v>
      </c>
      <c r="G57" s="105">
        <f>(F57/L57)*100</f>
        <v>2.0976027397260273</v>
      </c>
      <c r="H57" s="79" t="s">
        <v>84</v>
      </c>
      <c r="L57" s="15">
        <v>2336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43</v>
      </c>
      <c r="G58" s="105">
        <f>(F58/L58)*100</f>
        <v>2.859042553191489</v>
      </c>
      <c r="H58" s="78" t="s">
        <v>118</v>
      </c>
      <c r="L58" s="15">
        <v>1504</v>
      </c>
    </row>
    <row r="59" spans="1:12" ht="12.75">
      <c r="A59" s="82" t="s">
        <v>112</v>
      </c>
      <c r="B59" s="98">
        <v>512</v>
      </c>
      <c r="C59" s="105">
        <f>(B59/$B$37)*100</f>
        <v>12.135577150983645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532</v>
      </c>
    </row>
    <row r="60" spans="1:7" ht="12.75">
      <c r="A60" s="82" t="s">
        <v>113</v>
      </c>
      <c r="B60" s="98">
        <v>934</v>
      </c>
      <c r="C60" s="105">
        <f>(B60/$B$37)*100</f>
        <v>22.137947380895948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130</v>
      </c>
      <c r="C62" s="105">
        <f>(B62/$B$37)*100</f>
        <v>3.0812988859919415</v>
      </c>
      <c r="D62" s="65"/>
      <c r="E62" s="79" t="s">
        <v>123</v>
      </c>
      <c r="F62" s="80">
        <v>24</v>
      </c>
      <c r="G62" s="105">
        <f>(F62/L62)*100</f>
        <v>12.435233160621761</v>
      </c>
      <c r="H62" s="79" t="s">
        <v>394</v>
      </c>
      <c r="L62" s="15">
        <v>193</v>
      </c>
    </row>
    <row r="63" spans="1:12" ht="12.75">
      <c r="A63" s="61" t="s">
        <v>293</v>
      </c>
      <c r="B63" s="98">
        <v>177</v>
      </c>
      <c r="C63" s="105">
        <f>(B63/$B$37)*100</f>
        <v>4.195306944773644</v>
      </c>
      <c r="D63" s="65"/>
      <c r="E63" s="78" t="s">
        <v>118</v>
      </c>
      <c r="F63" s="97">
        <v>24</v>
      </c>
      <c r="G63" s="105">
        <f>(F63/L63)*100</f>
        <v>17.77777777777778</v>
      </c>
      <c r="H63" s="78" t="s">
        <v>118</v>
      </c>
      <c r="L63" s="15">
        <v>135</v>
      </c>
    </row>
    <row r="64" spans="1:12" ht="12.75">
      <c r="A64" s="82" t="s">
        <v>114</v>
      </c>
      <c r="B64" s="98">
        <v>149</v>
      </c>
      <c r="C64" s="105">
        <f>(B64/$B$37)*100</f>
        <v>3.531642569329225</v>
      </c>
      <c r="D64" s="65"/>
      <c r="E64" s="78" t="s">
        <v>120</v>
      </c>
      <c r="F64" s="97">
        <v>0</v>
      </c>
      <c r="G64" s="105" t="e">
        <f>(F64/L64)*100</f>
        <v>#DIV/0!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278</v>
      </c>
      <c r="G66" s="105">
        <f aca="true" t="shared" si="5" ref="G66:G71">(F66/L66)*100</f>
        <v>3.1829631325852987</v>
      </c>
      <c r="H66" s="79" t="s">
        <v>124</v>
      </c>
      <c r="L66" s="15">
        <v>8734</v>
      </c>
    </row>
    <row r="67" spans="1:12" ht="12.75">
      <c r="A67" s="82" t="s">
        <v>126</v>
      </c>
      <c r="B67" s="97">
        <v>3510</v>
      </c>
      <c r="C67" s="105">
        <f>(B67/$B$37)*100</f>
        <v>83.19506992178242</v>
      </c>
      <c r="D67" s="65"/>
      <c r="E67" s="78" t="s">
        <v>262</v>
      </c>
      <c r="F67" s="97">
        <v>205</v>
      </c>
      <c r="G67" s="105">
        <f t="shared" si="5"/>
        <v>3.5332643915891073</v>
      </c>
      <c r="H67" s="78" t="s">
        <v>262</v>
      </c>
      <c r="L67" s="15">
        <v>5802</v>
      </c>
    </row>
    <row r="68" spans="1:12" ht="12.75">
      <c r="A68" s="82" t="s">
        <v>128</v>
      </c>
      <c r="B68" s="97">
        <v>508</v>
      </c>
      <c r="C68" s="105">
        <f>(B68/$B$37)*100</f>
        <v>12.040767954491585</v>
      </c>
      <c r="D68" s="65"/>
      <c r="E68" s="78" t="s">
        <v>127</v>
      </c>
      <c r="F68" s="97">
        <v>46</v>
      </c>
      <c r="G68" s="105">
        <f t="shared" si="5"/>
        <v>7.6794657762938225</v>
      </c>
      <c r="H68" s="78" t="s">
        <v>127</v>
      </c>
      <c r="L68" s="15">
        <v>599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73</v>
      </c>
      <c r="G69" s="105">
        <f t="shared" si="5"/>
        <v>2.489768076398363</v>
      </c>
      <c r="H69" s="78" t="s">
        <v>129</v>
      </c>
      <c r="L69" s="15">
        <v>2932</v>
      </c>
    </row>
    <row r="70" spans="1:12" ht="12.75">
      <c r="A70" s="82" t="s">
        <v>376</v>
      </c>
      <c r="B70" s="97">
        <v>193</v>
      </c>
      <c r="C70" s="105">
        <f>(B70/$B$37)*100</f>
        <v>4.574543730741882</v>
      </c>
      <c r="D70" s="65"/>
      <c r="E70" s="78" t="s">
        <v>130</v>
      </c>
      <c r="F70" s="97">
        <v>73</v>
      </c>
      <c r="G70" s="105">
        <f t="shared" si="5"/>
        <v>3.3287733698130415</v>
      </c>
      <c r="H70" s="78" t="s">
        <v>130</v>
      </c>
      <c r="L70" s="15">
        <v>2193</v>
      </c>
    </row>
    <row r="71" spans="1:12" ht="13.5" thickBot="1">
      <c r="A71" s="90" t="s">
        <v>371</v>
      </c>
      <c r="B71" s="110">
        <v>8</v>
      </c>
      <c r="C71" s="111">
        <f>(B71/$B$37)*100</f>
        <v>0.18961839298411945</v>
      </c>
      <c r="D71" s="91"/>
      <c r="E71" s="92" t="s">
        <v>131</v>
      </c>
      <c r="F71" s="110">
        <v>104</v>
      </c>
      <c r="G71" s="118">
        <f t="shared" si="5"/>
        <v>14.054054054054054</v>
      </c>
      <c r="H71" s="92" t="s">
        <v>131</v>
      </c>
      <c r="L71" s="15">
        <v>740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2939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2848</v>
      </c>
      <c r="G9" s="81">
        <f>(F9/$F$9)*100</f>
        <v>100</v>
      </c>
      <c r="I9" s="53"/>
    </row>
    <row r="10" spans="1:7" ht="12.75">
      <c r="A10" s="36" t="s">
        <v>137</v>
      </c>
      <c r="B10" s="97">
        <v>2259</v>
      </c>
      <c r="C10" s="105">
        <f aca="true" t="shared" si="0" ref="C10:C18">(B10/$B$8)*100</f>
        <v>76.86287853011228</v>
      </c>
      <c r="E10" s="32" t="s">
        <v>138</v>
      </c>
      <c r="F10" s="97">
        <v>2835</v>
      </c>
      <c r="G10" s="105">
        <f>(F10/$F$9)*100</f>
        <v>99.5435393258427</v>
      </c>
    </row>
    <row r="11" spans="1:7" ht="12.75">
      <c r="A11" s="36" t="s">
        <v>139</v>
      </c>
      <c r="B11" s="97">
        <v>306</v>
      </c>
      <c r="C11" s="105">
        <f t="shared" si="0"/>
        <v>10.411704661449473</v>
      </c>
      <c r="E11" s="32" t="s">
        <v>140</v>
      </c>
      <c r="F11" s="97">
        <v>7</v>
      </c>
      <c r="G11" s="105">
        <f>(F11/$F$9)*100</f>
        <v>0.24578651685393257</v>
      </c>
    </row>
    <row r="12" spans="1:7" ht="12.75">
      <c r="A12" s="36" t="s">
        <v>141</v>
      </c>
      <c r="B12" s="97">
        <v>107</v>
      </c>
      <c r="C12" s="105">
        <f t="shared" si="0"/>
        <v>3.6406941136440967</v>
      </c>
      <c r="E12" s="32" t="s">
        <v>142</v>
      </c>
      <c r="F12" s="97">
        <v>6</v>
      </c>
      <c r="G12" s="105">
        <f>(F12/$F$9)*100</f>
        <v>0.21067415730337077</v>
      </c>
    </row>
    <row r="13" spans="1:7" ht="12.75">
      <c r="A13" s="36" t="s">
        <v>143</v>
      </c>
      <c r="B13" s="97">
        <v>27</v>
      </c>
      <c r="C13" s="105">
        <f t="shared" si="0"/>
        <v>0.918679823069071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31</v>
      </c>
      <c r="C14" s="105">
        <f t="shared" si="0"/>
        <v>1.0547805375978225</v>
      </c>
      <c r="E14" s="42" t="s">
        <v>145</v>
      </c>
      <c r="F14" s="80">
        <v>2208</v>
      </c>
      <c r="G14" s="81">
        <f>(F14/$F$14)*100</f>
        <v>100</v>
      </c>
    </row>
    <row r="15" spans="1:7" ht="12.75">
      <c r="A15" s="36" t="s">
        <v>146</v>
      </c>
      <c r="B15" s="97">
        <v>22</v>
      </c>
      <c r="C15" s="105">
        <f t="shared" si="0"/>
        <v>0.748553929908132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167</v>
      </c>
      <c r="C16" s="105">
        <f t="shared" si="0"/>
        <v>5.6822048315753655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20</v>
      </c>
      <c r="C17" s="105">
        <f t="shared" si="0"/>
        <v>0.6805035726437564</v>
      </c>
      <c r="E17" s="1" t="s">
        <v>151</v>
      </c>
      <c r="F17" s="97">
        <v>141</v>
      </c>
      <c r="G17" s="105">
        <f aca="true" t="shared" si="1" ref="G17:G23">(F17/$F$14)*100</f>
        <v>6.385869565217392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588</v>
      </c>
      <c r="G18" s="105">
        <f t="shared" si="1"/>
        <v>26.6304347826087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662</v>
      </c>
      <c r="G19" s="105">
        <f t="shared" si="1"/>
        <v>29.981884057971016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634</v>
      </c>
      <c r="G20" s="105">
        <f t="shared" si="1"/>
        <v>28.713768115942027</v>
      </c>
    </row>
    <row r="21" spans="1:7" ht="12.75">
      <c r="A21" s="36" t="s">
        <v>156</v>
      </c>
      <c r="B21" s="98">
        <v>223</v>
      </c>
      <c r="C21" s="105">
        <f aca="true" t="shared" si="2" ref="C21:C28">(B21/$B$8)*100</f>
        <v>7.587614834977884</v>
      </c>
      <c r="E21" s="1" t="s">
        <v>157</v>
      </c>
      <c r="F21" s="97">
        <v>177</v>
      </c>
      <c r="G21" s="105">
        <f t="shared" si="1"/>
        <v>8.016304347826086</v>
      </c>
    </row>
    <row r="22" spans="1:7" ht="12.75">
      <c r="A22" s="36" t="s">
        <v>158</v>
      </c>
      <c r="B22" s="98">
        <v>445</v>
      </c>
      <c r="C22" s="105">
        <f t="shared" si="2"/>
        <v>15.14120449132358</v>
      </c>
      <c r="E22" s="1" t="s">
        <v>159</v>
      </c>
      <c r="F22" s="97">
        <v>6</v>
      </c>
      <c r="G22" s="105">
        <f t="shared" si="1"/>
        <v>0.2717391304347826</v>
      </c>
    </row>
    <row r="23" spans="1:7" ht="12.75">
      <c r="A23" s="36" t="s">
        <v>160</v>
      </c>
      <c r="B23" s="98">
        <v>715</v>
      </c>
      <c r="C23" s="105">
        <f t="shared" si="2"/>
        <v>24.32800272201429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457</v>
      </c>
      <c r="C24" s="105">
        <f t="shared" si="2"/>
        <v>15.549506634909832</v>
      </c>
      <c r="E24" s="1" t="s">
        <v>163</v>
      </c>
      <c r="F24" s="97">
        <v>181900</v>
      </c>
      <c r="G24" s="112" t="s">
        <v>261</v>
      </c>
    </row>
    <row r="25" spans="1:7" ht="12.75">
      <c r="A25" s="36" t="s">
        <v>164</v>
      </c>
      <c r="B25" s="97">
        <v>372</v>
      </c>
      <c r="C25" s="105">
        <f t="shared" si="2"/>
        <v>12.657366451173868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149</v>
      </c>
      <c r="C26" s="105">
        <f t="shared" si="2"/>
        <v>5.069751616195985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247</v>
      </c>
      <c r="C27" s="105">
        <f t="shared" si="2"/>
        <v>8.40421912215039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331</v>
      </c>
      <c r="C28" s="105">
        <f t="shared" si="2"/>
        <v>11.262334127254169</v>
      </c>
      <c r="E28" s="32" t="s">
        <v>176</v>
      </c>
      <c r="F28" s="97">
        <v>1895</v>
      </c>
      <c r="G28" s="105">
        <f aca="true" t="shared" si="3" ref="G28:G35">(F28/$F$14)*100</f>
        <v>85.82427536231883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6</v>
      </c>
      <c r="C31" s="105">
        <f aca="true" t="shared" si="4" ref="C31:C39">(B31/$B$8)*100</f>
        <v>0.2041510717931269</v>
      </c>
      <c r="E31" s="32" t="s">
        <v>181</v>
      </c>
      <c r="F31" s="97">
        <v>12</v>
      </c>
      <c r="G31" s="105">
        <f t="shared" si="3"/>
        <v>0.5434782608695652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126</v>
      </c>
      <c r="G32" s="105">
        <f t="shared" si="3"/>
        <v>5.706521739130435</v>
      </c>
    </row>
    <row r="33" spans="1:7" ht="12.75">
      <c r="A33" s="36" t="s">
        <v>184</v>
      </c>
      <c r="B33" s="97">
        <v>188</v>
      </c>
      <c r="C33" s="105">
        <f t="shared" si="4"/>
        <v>6.3967335828513106</v>
      </c>
      <c r="E33" s="32" t="s">
        <v>185</v>
      </c>
      <c r="F33" s="97">
        <v>622</v>
      </c>
      <c r="G33" s="105">
        <f t="shared" si="3"/>
        <v>28.17028985507246</v>
      </c>
    </row>
    <row r="34" spans="1:7" ht="12.75">
      <c r="A34" s="36" t="s">
        <v>186</v>
      </c>
      <c r="B34" s="97">
        <v>166</v>
      </c>
      <c r="C34" s="105">
        <f t="shared" si="4"/>
        <v>5.648179652943178</v>
      </c>
      <c r="E34" s="32" t="s">
        <v>187</v>
      </c>
      <c r="F34" s="97">
        <v>553</v>
      </c>
      <c r="G34" s="105">
        <f t="shared" si="3"/>
        <v>25.04528985507246</v>
      </c>
    </row>
    <row r="35" spans="1:7" ht="12.75">
      <c r="A35" s="36" t="s">
        <v>188</v>
      </c>
      <c r="B35" s="97">
        <v>236</v>
      </c>
      <c r="C35" s="105">
        <f t="shared" si="4"/>
        <v>8.029942157196325</v>
      </c>
      <c r="E35" s="32" t="s">
        <v>189</v>
      </c>
      <c r="F35" s="97">
        <v>582</v>
      </c>
      <c r="G35" s="105">
        <f t="shared" si="3"/>
        <v>26.358695652173914</v>
      </c>
    </row>
    <row r="36" spans="1:7" ht="12.75">
      <c r="A36" s="36" t="s">
        <v>190</v>
      </c>
      <c r="B36" s="97">
        <v>504</v>
      </c>
      <c r="C36" s="105">
        <f t="shared" si="4"/>
        <v>17.14869003062266</v>
      </c>
      <c r="E36" s="32" t="s">
        <v>191</v>
      </c>
      <c r="F36" s="97">
        <v>1585</v>
      </c>
      <c r="G36" s="112" t="s">
        <v>261</v>
      </c>
    </row>
    <row r="37" spans="1:7" ht="12.75">
      <c r="A37" s="36" t="s">
        <v>192</v>
      </c>
      <c r="B37" s="97">
        <v>429</v>
      </c>
      <c r="C37" s="105">
        <f t="shared" si="4"/>
        <v>14.596801633208575</v>
      </c>
      <c r="E37" s="32" t="s">
        <v>193</v>
      </c>
      <c r="F37" s="97">
        <v>313</v>
      </c>
      <c r="G37" s="105">
        <f>(F37/$F$14)*100</f>
        <v>14.175724637681158</v>
      </c>
    </row>
    <row r="38" spans="1:7" ht="12.75">
      <c r="A38" s="36" t="s">
        <v>194</v>
      </c>
      <c r="B38" s="97">
        <v>577</v>
      </c>
      <c r="C38" s="105">
        <f t="shared" si="4"/>
        <v>19.63252807077237</v>
      </c>
      <c r="E38" s="32" t="s">
        <v>191</v>
      </c>
      <c r="F38" s="97">
        <v>467</v>
      </c>
      <c r="G38" s="112" t="s">
        <v>261</v>
      </c>
    </row>
    <row r="39" spans="1:7" ht="12.75">
      <c r="A39" s="36" t="s">
        <v>195</v>
      </c>
      <c r="B39" s="97">
        <v>833</v>
      </c>
      <c r="C39" s="105">
        <f t="shared" si="4"/>
        <v>28.34297380061245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2848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445</v>
      </c>
      <c r="G43" s="105">
        <f aca="true" t="shared" si="5" ref="G43:G48">(F43/$F$14)*100</f>
        <v>20.15398550724638</v>
      </c>
    </row>
    <row r="44" spans="1:7" ht="12.75">
      <c r="A44" s="36" t="s">
        <v>209</v>
      </c>
      <c r="B44" s="98">
        <v>443</v>
      </c>
      <c r="C44" s="105">
        <f aca="true" t="shared" si="6" ref="C44:C49">(B44/$B$42)*100</f>
        <v>15.554775280898877</v>
      </c>
      <c r="E44" s="32" t="s">
        <v>210</v>
      </c>
      <c r="F44" s="97">
        <v>477</v>
      </c>
      <c r="G44" s="105">
        <f t="shared" si="5"/>
        <v>21.603260869565215</v>
      </c>
    </row>
    <row r="45" spans="1:7" ht="12.75">
      <c r="A45" s="36" t="s">
        <v>211</v>
      </c>
      <c r="B45" s="98">
        <v>735</v>
      </c>
      <c r="C45" s="105">
        <f t="shared" si="6"/>
        <v>25.807584269662918</v>
      </c>
      <c r="E45" s="32" t="s">
        <v>212</v>
      </c>
      <c r="F45" s="97">
        <v>384</v>
      </c>
      <c r="G45" s="105">
        <f t="shared" si="5"/>
        <v>17.391304347826086</v>
      </c>
    </row>
    <row r="46" spans="1:7" ht="12.75">
      <c r="A46" s="36" t="s">
        <v>213</v>
      </c>
      <c r="B46" s="98">
        <v>804</v>
      </c>
      <c r="C46" s="105">
        <f t="shared" si="6"/>
        <v>28.230337078651687</v>
      </c>
      <c r="E46" s="32" t="s">
        <v>214</v>
      </c>
      <c r="F46" s="97">
        <v>398</v>
      </c>
      <c r="G46" s="105">
        <f t="shared" si="5"/>
        <v>18.02536231884058</v>
      </c>
    </row>
    <row r="47" spans="1:7" ht="12.75">
      <c r="A47" s="36" t="s">
        <v>215</v>
      </c>
      <c r="B47" s="97">
        <v>464</v>
      </c>
      <c r="C47" s="105">
        <f t="shared" si="6"/>
        <v>16.292134831460675</v>
      </c>
      <c r="E47" s="32" t="s">
        <v>216</v>
      </c>
      <c r="F47" s="97">
        <v>141</v>
      </c>
      <c r="G47" s="105">
        <f t="shared" si="5"/>
        <v>6.385869565217392</v>
      </c>
    </row>
    <row r="48" spans="1:7" ht="12.75">
      <c r="A48" s="36" t="s">
        <v>217</v>
      </c>
      <c r="B48" s="97">
        <v>151</v>
      </c>
      <c r="C48" s="105">
        <f t="shared" si="6"/>
        <v>5.301966292134831</v>
      </c>
      <c r="E48" s="32" t="s">
        <v>218</v>
      </c>
      <c r="F48" s="97">
        <v>346</v>
      </c>
      <c r="G48" s="105">
        <f t="shared" si="5"/>
        <v>15.670289855072465</v>
      </c>
    </row>
    <row r="49" spans="1:7" ht="12.75">
      <c r="A49" s="36" t="s">
        <v>219</v>
      </c>
      <c r="B49" s="97">
        <v>251</v>
      </c>
      <c r="C49" s="105">
        <f t="shared" si="6"/>
        <v>8.813202247191011</v>
      </c>
      <c r="E49" s="32" t="s">
        <v>220</v>
      </c>
      <c r="F49" s="97">
        <v>17</v>
      </c>
      <c r="G49" s="105">
        <f>(F49/$F$14)*100</f>
        <v>0.7699275362318841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367</v>
      </c>
      <c r="G51" s="81">
        <f>(F51/F$51)*100</f>
        <v>100</v>
      </c>
    </row>
    <row r="52" spans="1:7" ht="12.75">
      <c r="A52" s="4" t="s">
        <v>223</v>
      </c>
      <c r="B52" s="97">
        <v>69</v>
      </c>
      <c r="C52" s="105">
        <f>(B52/$B$42)*100</f>
        <v>2.422752808988764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672</v>
      </c>
      <c r="C53" s="105">
        <f>(B53/$B$42)*100</f>
        <v>23.595505617977526</v>
      </c>
      <c r="E53" s="32" t="s">
        <v>226</v>
      </c>
      <c r="F53" s="97">
        <v>38</v>
      </c>
      <c r="G53" s="105">
        <f>(F53/F$51)*100</f>
        <v>10.354223433242508</v>
      </c>
    </row>
    <row r="54" spans="1:7" ht="12.75">
      <c r="A54" s="4" t="s">
        <v>227</v>
      </c>
      <c r="B54" s="97">
        <v>1553</v>
      </c>
      <c r="C54" s="105">
        <f>(B54/$B$42)*100</f>
        <v>54.52949438202247</v>
      </c>
      <c r="E54" s="32" t="s">
        <v>228</v>
      </c>
      <c r="F54" s="97">
        <v>15</v>
      </c>
      <c r="G54" s="105">
        <f aca="true" t="shared" si="7" ref="G54:G60">(F54/F$51)*100</f>
        <v>4.087193460490464</v>
      </c>
    </row>
    <row r="55" spans="1:7" ht="12.75">
      <c r="A55" s="4" t="s">
        <v>229</v>
      </c>
      <c r="B55" s="97">
        <v>554</v>
      </c>
      <c r="C55" s="105">
        <f>(B55/$B$42)*100</f>
        <v>19.452247191011235</v>
      </c>
      <c r="E55" s="32" t="s">
        <v>230</v>
      </c>
      <c r="F55" s="97">
        <v>94</v>
      </c>
      <c r="G55" s="105">
        <f t="shared" si="7"/>
        <v>25.61307901907357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124</v>
      </c>
      <c r="G56" s="105">
        <f t="shared" si="7"/>
        <v>33.787465940054496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31</v>
      </c>
      <c r="G57" s="105">
        <f t="shared" si="7"/>
        <v>8.446866485013624</v>
      </c>
    </row>
    <row r="58" spans="1:7" ht="12.75">
      <c r="A58" s="36" t="s">
        <v>234</v>
      </c>
      <c r="B58" s="97">
        <v>1726</v>
      </c>
      <c r="C58" s="105">
        <f aca="true" t="shared" si="8" ref="C58:C66">(B58/$B$42)*100</f>
        <v>60.60393258426966</v>
      </c>
      <c r="E58" s="32" t="s">
        <v>235</v>
      </c>
      <c r="F58" s="97">
        <v>45</v>
      </c>
      <c r="G58" s="105">
        <f t="shared" si="7"/>
        <v>12.26158038147139</v>
      </c>
    </row>
    <row r="59" spans="1:7" ht="12.75">
      <c r="A59" s="36" t="s">
        <v>236</v>
      </c>
      <c r="B59" s="97">
        <v>135</v>
      </c>
      <c r="C59" s="105">
        <f t="shared" si="8"/>
        <v>4.740168539325842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277</v>
      </c>
      <c r="C60" s="105">
        <f t="shared" si="8"/>
        <v>9.726123595505618</v>
      </c>
      <c r="E60" s="32" t="s">
        <v>239</v>
      </c>
      <c r="F60" s="97">
        <v>20</v>
      </c>
      <c r="G60" s="105">
        <f t="shared" si="7"/>
        <v>5.449591280653951</v>
      </c>
    </row>
    <row r="61" spans="1:7" ht="12.75">
      <c r="A61" s="36" t="s">
        <v>240</v>
      </c>
      <c r="B61" s="97">
        <v>661</v>
      </c>
      <c r="C61" s="105">
        <f t="shared" si="8"/>
        <v>23.209269662921347</v>
      </c>
      <c r="E61" s="32" t="s">
        <v>163</v>
      </c>
      <c r="F61" s="97">
        <v>590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42</v>
      </c>
      <c r="C63" s="105">
        <f t="shared" si="8"/>
        <v>1.4747191011235954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0.24578651685393257</v>
      </c>
      <c r="E65" s="32" t="s">
        <v>208</v>
      </c>
      <c r="F65" s="97">
        <v>21</v>
      </c>
      <c r="G65" s="105">
        <f aca="true" t="shared" si="9" ref="G65:G71">(F65/F$51)*100</f>
        <v>5.722070844686648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41</v>
      </c>
      <c r="G66" s="105">
        <f t="shared" si="9"/>
        <v>11.1716621253406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70</v>
      </c>
      <c r="G67" s="105">
        <f t="shared" si="9"/>
        <v>19.07356948228883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57</v>
      </c>
      <c r="G68" s="105">
        <f t="shared" si="9"/>
        <v>15.531335149863759</v>
      </c>
    </row>
    <row r="69" spans="1:7" ht="12.75">
      <c r="A69" s="36" t="s">
        <v>249</v>
      </c>
      <c r="B69" s="97">
        <v>8</v>
      </c>
      <c r="C69" s="105">
        <f>(B69/$B$42)*100</f>
        <v>0.2808988764044944</v>
      </c>
      <c r="E69" s="32" t="s">
        <v>216</v>
      </c>
      <c r="F69" s="97">
        <v>76</v>
      </c>
      <c r="G69" s="105">
        <f t="shared" si="9"/>
        <v>20.708446866485016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82</v>
      </c>
      <c r="G70" s="105">
        <f t="shared" si="9"/>
        <v>22.3433242506812</v>
      </c>
    </row>
    <row r="71" spans="1:7" ht="12.75">
      <c r="A71" s="54" t="s">
        <v>252</v>
      </c>
      <c r="B71" s="103">
        <v>13</v>
      </c>
      <c r="C71" s="115">
        <f>(B71/$B$42)*100</f>
        <v>0.45646067415730335</v>
      </c>
      <c r="D71" s="41"/>
      <c r="E71" s="44" t="s">
        <v>220</v>
      </c>
      <c r="F71" s="103">
        <v>20</v>
      </c>
      <c r="G71" s="115">
        <f t="shared" si="9"/>
        <v>5.449591280653951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2002-06-11T17:08:15Z</dcterms:modified>
  <cp:category/>
  <cp:version/>
  <cp:contentType/>
  <cp:contentStatus/>
</cp:coreProperties>
</file>