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<sst xmlns="http://schemas.openxmlformats.org/spreadsheetml/2006/main" count="696" uniqueCount="437">
  <si>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</si>
  <si>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</si>
  <si>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</si>
  <si>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</si>
  <si>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</si>
  <si>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</si>
  <si>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</si>
  <si>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</si>
  <si>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</si>
  <si>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</si>
  <si>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</si>
  <si>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</si>
  <si>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</si>
  <si>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</si>
  <si>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</si>
  <si>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</si>
  <si>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</si>
  <si>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</si>
  <si>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</si>
  <si>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</si>
  <si>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</si>
  <si>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</si>
  <si>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</si>
  <si>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</si>
  <si>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</si>
  <si>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</si>
  <si>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</si>
  <si>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</si>
  <si>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</si>
  <si>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</si>
  <si>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</si>
  <si>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</si>
  <si>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</si>
  <si>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</si>
  <si>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</si>
  <si>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</si>
  <si>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</si>
  <si>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</si>
  <si>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</si>
  <si>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</si>
  <si>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</si>
  <si>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</si>
  <si>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</si>
  <si>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</si>
  <si>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</si>
  <si>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</si>
  <si>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</si>
  <si>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</si>
  <si>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</si>
  <si>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</si>
  <si>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</si>
  <si>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</si>
  <si>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</si>
  <si>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</si>
  <si>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</si>
  <si>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</si>
  <si>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</si>
  <si>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</si>
  <si>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</si>
  <si>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</si>
  <si>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</si>
  <si>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</si>
  <si>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</si>
  <si>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</si>
  <si>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</si>
  <si>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</si>
  <si>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</si>
  <si>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</si>
  <si>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</si>
  <si>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</si>
  <si>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</si>
  <si>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</si>
  <si>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</si>
  <si>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</si>
  <si>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</si>
  <si>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</si>
  <si>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</si>
  <si>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</si>
  <si>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</si>
  <si>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</si>
  <si>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</si>
  <si>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</si>
  <si>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</si>
  <si>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</si>
  <si>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</si>
  <si>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</si>
  <si>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</si>
  <si>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</si>
  <si>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</si>
  <si>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</si>
  <si>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</si>
  <si>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</si>
  <si>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</si>
  <si>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</si>
  <si>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</si>
  <si>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</si>
  <si>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</si>
  <si>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</si>
  <si>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</si>
  <si>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</si>
  <si>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</si>
  <si>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</si>
  <si>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</si>
  <si>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</si>
  <si>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</si>
  <si>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</si>
  <si>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</si>
  <si>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</si>
  <si>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</si>
  <si>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</si>
  <si>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</si>
  <si>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</si>
  <si>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</si>
  <si>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</si>
  <si>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</si>
  <si>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</si>
  <si>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</si>
  <si>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</si>
  <si>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</si>
  <si>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</si>
  <si>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</si>
  <si>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</si>
  <si>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</si>
  <si>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</si>
  <si>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</si>
  <si>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</si>
  <si>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</si>
  <si>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</si>
  <si>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</si>
  <si>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</si>
  <si>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</si>
  <si>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</si>
  <si>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</si>
  <si>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</si>
  <si>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</si>
  <si>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</si>
  <si>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</si>
  <si>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</si>
  <si>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</si>
  <si>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</si>
  <si>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</si>
  <si>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</si>
  <si>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</si>
  <si>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</si>
  <si>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</si>
  <si>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</si>
  <si>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</si>
  <si>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</si>
  <si>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</si>
  <si>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</si>
  <si>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</si>
  <si>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</si>
  <si>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</si>
  <si>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</si>
  <si>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</si>
  <si>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</si>
  <si>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</si>
  <si>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</si>
  <si>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</si>
  <si>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</si>
  <si>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</si>
  <si>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</si>
  <si>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</si>
  <si>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</si>
  <si>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</si>
  <si>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</si>
  <si>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</si>
  <si>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</si>
  <si>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</si>
  <si>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</si>
  <si>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</si>
  <si>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</si>
  <si>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</si>
  <si>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</si>
  <si>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</si>
  <si>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</si>
  <si>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</si>
  <si>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</si>
  <si>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</si>
  <si>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</si>
  <si>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</si>
  <si>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</si>
  <si>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</si>
  <si>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</si>
  <si>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</si>
  <si>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</si>
  <si>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</si>
  <si>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</si>
  <si>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</si>
  <si>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</si>
  <si>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</si>
  <si>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</si>
  <si>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</si>
  <si>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</si>
  <si>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</si>
  <si>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</si>
  <si>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</si>
  <si>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</si>
  <si>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</si>
  <si>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</si>
  <si>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</si>
  <si>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</si>
  <si>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</si>
  <si>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</si>
  <si>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</si>
  <si>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</si>
  <si>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</si>
  <si>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</si>
  <si>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</si>
  <si>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</si>
  <si>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</si>
  <si>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</si>
  <si>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</si>
  <si>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</si>
  <si>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</si>
  <si>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</si>
  <si>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</si>
  <si>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</si>
  <si>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</si>
  <si>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</si>
  <si>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</si>
  <si>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</si>
  <si>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</si>
  <si>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</si>
  <si>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</si>
  <si>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</si>
  <si>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</si>
  <si>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</si>
  <si>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</si>
  <si>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</si>
  <si>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</si>
  <si>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</si>
  <si>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</si>
  <si>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</si>
  <si>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</si>
  <si>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</si>
  <si>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</si>
  <si>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</si>
  <si>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</si>
  <si>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</si>
  <si>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</si>
  <si>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</si>
  <si>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</si>
  <si>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</si>
  <si>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</si>
  <si>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</si>
  <si>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</si>
  <si>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</si>
  <si>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</si>
  <si>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</si>
  <si>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</si>
  <si>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</si>
  <si>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</si>
  <si>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</si>
  <si>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</si>
  <si>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</si>
  <si>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</si>
  <si>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</si>
  <si>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</si>
  <si>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</si>
  <si>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</si>
  <si>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</si>
  <si>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</si>
  <si>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</si>
  <si>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</si>
  <si>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</si>
  <si>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</si>
  <si>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</si>
  <si>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</si>
  <si>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</si>
  <si>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</si>
  <si>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</si>
  <si>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</si>
  <si>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</si>
  <si>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</si>
  <si>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</si>
  <si>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</si>
  <si>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</si>
  <si>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</si>
  <si>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</si>
  <si>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</si>
  <si>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</si>
  <si>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</si>
  <si>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</si>
  <si>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</si>
  <si>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</si>
  <si>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</si>
  <si>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</si>
  <si>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</si>
  <si>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</si>
  <si>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</si>
  <si>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</si>
  <si>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</si>
  <si>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</si>
  <si>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</si>
  <si>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</si>
  <si>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</si>
  <si>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</si>
  <si>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</si>
  <si>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</si>
  <si>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</si>
  <si>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</si>
  <si>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</si>
  <si>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</si>
  <si>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</si>
  <si>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</si>
  <si>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</si>
  <si>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</si>
  <si>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</si>
  <si>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</si>
  <si>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</si>
  <si>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</si>
  <si>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</si>
  <si>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</si>
  <si>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</si>
  <si>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</si>
  <si>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</si>
  <si>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</si>
  <si>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</si>
  <si>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</si>
  <si>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</si>
  <si>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</si>
  <si>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</si>
  <si>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</si>
  <si>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</si>
  <si>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</si>
  <si>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</si>
  <si>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</si>
  <si>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</si>
  <si>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</si>
  <si>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</si>
  <si>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</si>
  <si>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</si>
  <si>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</si>
  <si>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</si>
  <si>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</si>
  <si>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</si>
  <si>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</si>
  <si>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</si>
  <si>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</si>
  <si>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</si>
  <si>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</si>
  <si>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</si>
  <si>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</si>
  <si>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</si>
  <si>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</si>
  <si>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</si>
  <si>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</si>
  <si>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</si>
  <si>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</si>
  <si>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</si>
  <si>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</si>
  <si>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</si>
  <si>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</si>
  <si>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</si>
  <si>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</si>
  <si>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</si>
  <si>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</si>
  <si>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</si>
  <si>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</si>
  <si>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</si>
  <si>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</si>
  <si>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</si>
  <si>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</si>
  <si>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</si>
  <si>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</si>
  <si>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</si>
  <si>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</si>
  <si>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</si>
  <si>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</si>
  <si>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</si>
  <si>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</si>
  <si>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</si>
  <si>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</si>
  <si>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</si>
  <si>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</si>
  <si>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</si>
  <si>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</si>
  <si>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</si>
  <si>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</si>
  <si>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</si>
  <si>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</si>
  <si>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</si>
  <si>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</si>
  <si>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</si>
  <si>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</si>
  <si>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</si>
  <si>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</si>
  <si>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</si>
  <si>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</si>
  <si>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</si>
  <si>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</si>
  <si>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</si>
  <si>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</si>
  <si>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</si>
  <si>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</si>
  <si>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Logan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</si>
  <si>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Logan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</si>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</sst>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21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6032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6032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2974</v>
      </c>
      <c r="C9" s="151">
        <f>(B9/$B$7)*100</f>
        <v>49.303713527851464</v>
      </c>
      <c r="D9" s="152"/>
      <c r="E9" s="152" t="s">
        <v>403</v>
      </c>
      <c r="F9" s="150">
        <v>165</v>
      </c>
      <c r="G9" s="153">
        <f t="shared" si="0"/>
        <v>2.735411140583554</v>
      </c>
    </row>
    <row r="10" spans="1:7" ht="12.75">
      <c r="A10" s="149" t="s">
        <v>404</v>
      </c>
      <c r="B10" s="150">
        <v>3058</v>
      </c>
      <c r="C10" s="151">
        <f>(B10/$B$7)*100</f>
        <v>50.69628647214854</v>
      </c>
      <c r="D10" s="152"/>
      <c r="E10" s="152" t="s">
        <v>405</v>
      </c>
      <c r="F10" s="150">
        <v>34</v>
      </c>
      <c r="G10" s="153">
        <f t="shared" si="0"/>
        <v>0.5636604774535809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97</v>
      </c>
      <c r="G11" s="153">
        <f t="shared" si="0"/>
        <v>1.6080901856763925</v>
      </c>
    </row>
    <row r="12" spans="1:7" ht="12.75">
      <c r="A12" s="149" t="s">
        <v>407</v>
      </c>
      <c r="B12" s="150">
        <v>514</v>
      </c>
      <c r="C12" s="151">
        <f aca="true" t="shared" si="1" ref="C12:C24">B12*100/B$7</f>
        <v>8.521220159151193</v>
      </c>
      <c r="D12" s="152"/>
      <c r="E12" s="152" t="s">
        <v>408</v>
      </c>
      <c r="F12" s="150">
        <v>11</v>
      </c>
      <c r="G12" s="153">
        <f t="shared" si="0"/>
        <v>0.1823607427055703</v>
      </c>
    </row>
    <row r="13" spans="1:7" ht="12.75">
      <c r="A13" s="149" t="s">
        <v>409</v>
      </c>
      <c r="B13" s="150">
        <v>573</v>
      </c>
      <c r="C13" s="151">
        <f t="shared" si="1"/>
        <v>9.499336870026525</v>
      </c>
      <c r="D13" s="152"/>
      <c r="E13" s="152" t="s">
        <v>410</v>
      </c>
      <c r="F13" s="150">
        <v>23</v>
      </c>
      <c r="G13" s="153">
        <f t="shared" si="0"/>
        <v>0.3812997347480106</v>
      </c>
    </row>
    <row r="14" spans="1:7" ht="12.75">
      <c r="A14" s="149" t="s">
        <v>411</v>
      </c>
      <c r="B14" s="150">
        <v>554</v>
      </c>
      <c r="C14" s="151">
        <f t="shared" si="1"/>
        <v>9.184350132625994</v>
      </c>
      <c r="D14" s="152"/>
      <c r="E14" s="152" t="s">
        <v>412</v>
      </c>
      <c r="F14" s="150">
        <v>5867</v>
      </c>
      <c r="G14" s="153">
        <f t="shared" si="0"/>
        <v>97.26458885941645</v>
      </c>
    </row>
    <row r="15" spans="1:7" ht="12.75">
      <c r="A15" s="149" t="s">
        <v>413</v>
      </c>
      <c r="B15" s="150">
        <v>430</v>
      </c>
      <c r="C15" s="151">
        <f t="shared" si="1"/>
        <v>7.128647214854111</v>
      </c>
      <c r="D15" s="152"/>
      <c r="E15" s="152" t="s">
        <v>414</v>
      </c>
      <c r="F15" s="150">
        <v>4868</v>
      </c>
      <c r="G15" s="153">
        <f t="shared" si="0"/>
        <v>80.70291777188329</v>
      </c>
    </row>
    <row r="16" spans="1:7" ht="12.75">
      <c r="A16" s="149" t="s">
        <v>415</v>
      </c>
      <c r="B16" s="150">
        <v>227</v>
      </c>
      <c r="C16" s="151">
        <f t="shared" si="1"/>
        <v>3.763262599469496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860</v>
      </c>
      <c r="C17" s="151">
        <f t="shared" si="1"/>
        <v>14.257294429708223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1278</v>
      </c>
      <c r="C18" s="151">
        <f t="shared" si="1"/>
        <v>21.187002652519894</v>
      </c>
      <c r="D18" s="152"/>
      <c r="E18" s="143" t="s">
        <v>419</v>
      </c>
      <c r="F18" s="141">
        <v>6032</v>
      </c>
      <c r="G18" s="148">
        <v>100</v>
      </c>
    </row>
    <row r="19" spans="1:7" ht="12.75">
      <c r="A19" s="149" t="s">
        <v>420</v>
      </c>
      <c r="B19" s="150">
        <v>893</v>
      </c>
      <c r="C19" s="151">
        <f t="shared" si="1"/>
        <v>14.804376657824934</v>
      </c>
      <c r="D19" s="152"/>
      <c r="E19" s="152" t="s">
        <v>421</v>
      </c>
      <c r="F19" s="150">
        <v>6005</v>
      </c>
      <c r="G19" s="153">
        <f aca="true" t="shared" si="2" ref="G19:G30">F19*100/F$18</f>
        <v>99.5523872679045</v>
      </c>
    </row>
    <row r="20" spans="1:7" ht="12.75">
      <c r="A20" s="149" t="s">
        <v>422</v>
      </c>
      <c r="B20" s="150">
        <v>221</v>
      </c>
      <c r="C20" s="151">
        <f t="shared" si="1"/>
        <v>3.663793103448276</v>
      </c>
      <c r="D20" s="152"/>
      <c r="E20" s="152" t="s">
        <v>423</v>
      </c>
      <c r="F20" s="150">
        <v>2001</v>
      </c>
      <c r="G20" s="153">
        <f t="shared" si="2"/>
        <v>33.17307692307692</v>
      </c>
    </row>
    <row r="21" spans="1:7" ht="12.75">
      <c r="A21" s="149" t="s">
        <v>424</v>
      </c>
      <c r="B21" s="150">
        <v>110</v>
      </c>
      <c r="C21" s="151">
        <f t="shared" si="1"/>
        <v>1.823607427055703</v>
      </c>
      <c r="D21" s="152"/>
      <c r="E21" s="152" t="s">
        <v>425</v>
      </c>
      <c r="F21" s="150">
        <v>1326</v>
      </c>
      <c r="G21" s="153">
        <f t="shared" si="2"/>
        <v>21.982758620689655</v>
      </c>
    </row>
    <row r="22" spans="1:7" ht="12.75">
      <c r="A22" s="149" t="s">
        <v>426</v>
      </c>
      <c r="B22" s="150">
        <v>211</v>
      </c>
      <c r="C22" s="151">
        <f t="shared" si="1"/>
        <v>3.4980106100795756</v>
      </c>
      <c r="D22" s="152"/>
      <c r="E22" s="152" t="s">
        <v>427</v>
      </c>
      <c r="F22" s="150">
        <v>2278</v>
      </c>
      <c r="G22" s="153">
        <f t="shared" si="2"/>
        <v>37.765251989389924</v>
      </c>
    </row>
    <row r="23" spans="1:7" ht="12.75">
      <c r="A23" s="149" t="s">
        <v>428</v>
      </c>
      <c r="B23" s="150">
        <v>121</v>
      </c>
      <c r="C23" s="151">
        <f t="shared" si="1"/>
        <v>2.0059681697612732</v>
      </c>
      <c r="D23" s="152"/>
      <c r="E23" s="152" t="s">
        <v>429</v>
      </c>
      <c r="F23" s="150">
        <v>1831</v>
      </c>
      <c r="G23" s="153">
        <f t="shared" si="2"/>
        <v>30.354774535809018</v>
      </c>
    </row>
    <row r="24" spans="1:7" ht="12.75">
      <c r="A24" s="149" t="s">
        <v>430</v>
      </c>
      <c r="B24" s="150">
        <v>40</v>
      </c>
      <c r="C24" s="151">
        <f t="shared" si="1"/>
        <v>0.6631299734748011</v>
      </c>
      <c r="D24" s="152"/>
      <c r="E24" s="152" t="s">
        <v>431</v>
      </c>
      <c r="F24" s="150">
        <v>223</v>
      </c>
      <c r="G24" s="153">
        <f t="shared" si="2"/>
        <v>3.696949602122016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79</v>
      </c>
      <c r="G25" s="153">
        <f t="shared" si="2"/>
        <v>1.3096816976127321</v>
      </c>
    </row>
    <row r="26" spans="1:7" ht="12.75">
      <c r="A26" s="149" t="s">
        <v>433</v>
      </c>
      <c r="B26" s="145">
        <v>33.6</v>
      </c>
      <c r="C26" s="155" t="s">
        <v>261</v>
      </c>
      <c r="D26" s="152"/>
      <c r="E26" s="156" t="s">
        <v>434</v>
      </c>
      <c r="F26" s="157">
        <v>177</v>
      </c>
      <c r="G26" s="153">
        <f t="shared" si="2"/>
        <v>2.934350132625995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95</v>
      </c>
      <c r="G27" s="153">
        <f t="shared" si="2"/>
        <v>1.5749336870026525</v>
      </c>
    </row>
    <row r="28" spans="1:7" ht="12.75">
      <c r="A28" s="149" t="s">
        <v>262</v>
      </c>
      <c r="B28" s="150">
        <v>4095</v>
      </c>
      <c r="C28" s="151">
        <f aca="true" t="shared" si="3" ref="C28:C35">B28*100/B$7</f>
        <v>67.88793103448276</v>
      </c>
      <c r="D28" s="152"/>
      <c r="E28" s="152" t="s">
        <v>436</v>
      </c>
      <c r="F28" s="150">
        <v>27</v>
      </c>
      <c r="G28" s="153">
        <f t="shared" si="2"/>
        <v>0.44761273209549074</v>
      </c>
    </row>
    <row r="29" spans="1:7" ht="12.75">
      <c r="A29" s="149" t="s">
        <v>0</v>
      </c>
      <c r="B29" s="150">
        <v>1979</v>
      </c>
      <c r="C29" s="151">
        <f t="shared" si="3"/>
        <v>32.80835543766578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2116</v>
      </c>
      <c r="C30" s="151">
        <f t="shared" si="3"/>
        <v>35.07957559681697</v>
      </c>
      <c r="D30" s="152"/>
      <c r="E30" s="152" t="s">
        <v>3</v>
      </c>
      <c r="F30" s="150">
        <v>27</v>
      </c>
      <c r="G30" s="153">
        <f t="shared" si="2"/>
        <v>0.44761273209549074</v>
      </c>
    </row>
    <row r="31" spans="1:7" ht="12.75">
      <c r="A31" s="149" t="s">
        <v>4</v>
      </c>
      <c r="B31" s="150">
        <v>3906</v>
      </c>
      <c r="C31" s="151">
        <f t="shared" si="3"/>
        <v>64.75464190981432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436</v>
      </c>
      <c r="C32" s="151">
        <f t="shared" si="3"/>
        <v>7.228116710875332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372</v>
      </c>
      <c r="C33" s="151">
        <f t="shared" si="3"/>
        <v>6.16710875331565</v>
      </c>
      <c r="D33" s="152"/>
      <c r="E33" s="143" t="s">
        <v>8</v>
      </c>
      <c r="F33" s="141">
        <v>2001</v>
      </c>
      <c r="G33" s="148">
        <v>100</v>
      </c>
    </row>
    <row r="34" spans="1:7" ht="12.75">
      <c r="A34" s="149" t="s">
        <v>0</v>
      </c>
      <c r="B34" s="150">
        <v>165</v>
      </c>
      <c r="C34" s="151">
        <f t="shared" si="3"/>
        <v>2.735411140583554</v>
      </c>
      <c r="D34" s="152"/>
      <c r="E34" s="152" t="s">
        <v>9</v>
      </c>
      <c r="F34" s="150">
        <v>1610</v>
      </c>
      <c r="G34" s="153">
        <f aca="true" t="shared" si="4" ref="G34:G42">F34*100/F$33</f>
        <v>80.45977011494253</v>
      </c>
    </row>
    <row r="35" spans="1:7" ht="12.75">
      <c r="A35" s="149" t="s">
        <v>2</v>
      </c>
      <c r="B35" s="150">
        <v>207</v>
      </c>
      <c r="C35" s="151">
        <f t="shared" si="3"/>
        <v>3.4316976127320955</v>
      </c>
      <c r="D35" s="152"/>
      <c r="E35" s="152" t="s">
        <v>10</v>
      </c>
      <c r="F35" s="150">
        <v>962</v>
      </c>
      <c r="G35" s="153">
        <f t="shared" si="4"/>
        <v>48.0759620189905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1326</v>
      </c>
      <c r="G36" s="153">
        <f t="shared" si="4"/>
        <v>66.26686656671664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802</v>
      </c>
      <c r="G37" s="153">
        <f t="shared" si="4"/>
        <v>40.079960019990004</v>
      </c>
    </row>
    <row r="38" spans="1:7" ht="12.75">
      <c r="A38" s="162" t="s">
        <v>13</v>
      </c>
      <c r="B38" s="150">
        <v>5950</v>
      </c>
      <c r="C38" s="151">
        <f aca="true" t="shared" si="5" ref="C38:C56">B38*100/B$7</f>
        <v>98.64058355437666</v>
      </c>
      <c r="D38" s="152"/>
      <c r="E38" s="152" t="s">
        <v>14</v>
      </c>
      <c r="F38" s="150">
        <v>203</v>
      </c>
      <c r="G38" s="153">
        <f t="shared" si="4"/>
        <v>10.144927536231885</v>
      </c>
    </row>
    <row r="39" spans="1:7" ht="12.75">
      <c r="A39" s="149" t="s">
        <v>15</v>
      </c>
      <c r="B39" s="150">
        <v>4946</v>
      </c>
      <c r="C39" s="151">
        <f t="shared" si="5"/>
        <v>81.99602122015915</v>
      </c>
      <c r="D39" s="152"/>
      <c r="E39" s="152" t="s">
        <v>10</v>
      </c>
      <c r="F39" s="150">
        <v>114</v>
      </c>
      <c r="G39" s="153">
        <f t="shared" si="4"/>
        <v>5.697151424287856</v>
      </c>
    </row>
    <row r="40" spans="1:7" ht="12.75">
      <c r="A40" s="149" t="s">
        <v>16</v>
      </c>
      <c r="B40" s="150">
        <v>815</v>
      </c>
      <c r="C40" s="151">
        <f t="shared" si="5"/>
        <v>13.511273209549072</v>
      </c>
      <c r="D40" s="152"/>
      <c r="E40" s="152" t="s">
        <v>17</v>
      </c>
      <c r="F40" s="150">
        <v>391</v>
      </c>
      <c r="G40" s="153">
        <f t="shared" si="4"/>
        <v>19.54022988505747</v>
      </c>
    </row>
    <row r="41" spans="1:7" ht="12.75">
      <c r="A41" s="149" t="s">
        <v>18</v>
      </c>
      <c r="B41" s="150">
        <v>8</v>
      </c>
      <c r="C41" s="151">
        <f t="shared" si="5"/>
        <v>0.13262599469496023</v>
      </c>
      <c r="D41" s="152"/>
      <c r="E41" s="152" t="s">
        <v>19</v>
      </c>
      <c r="F41" s="150">
        <v>314</v>
      </c>
      <c r="G41" s="153">
        <f t="shared" si="4"/>
        <v>15.69215392303848</v>
      </c>
    </row>
    <row r="42" spans="1:7" ht="12.75">
      <c r="A42" s="149" t="s">
        <v>20</v>
      </c>
      <c r="B42" s="150">
        <v>107</v>
      </c>
      <c r="C42" s="151">
        <f t="shared" si="5"/>
        <v>1.773872679045093</v>
      </c>
      <c r="D42" s="152"/>
      <c r="E42" s="152" t="s">
        <v>21</v>
      </c>
      <c r="F42" s="150">
        <v>86</v>
      </c>
      <c r="G42" s="153">
        <f t="shared" si="4"/>
        <v>4.297851074462769</v>
      </c>
    </row>
    <row r="43" spans="1:7" ht="12.75">
      <c r="A43" s="149" t="s">
        <v>22</v>
      </c>
      <c r="B43" s="150">
        <v>31</v>
      </c>
      <c r="C43" s="151">
        <f t="shared" si="5"/>
        <v>0.5139257294429708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</v>
      </c>
      <c r="C44" s="151">
        <f t="shared" si="5"/>
        <v>0.33156498673740054</v>
      </c>
      <c r="D44" s="152"/>
      <c r="E44" s="152" t="s">
        <v>24</v>
      </c>
      <c r="F44" s="159">
        <v>1020</v>
      </c>
      <c r="G44" s="163">
        <f>F44*100/F33</f>
        <v>50.97451274362819</v>
      </c>
    </row>
    <row r="45" spans="1:7" ht="12.75">
      <c r="A45" s="149" t="s">
        <v>25</v>
      </c>
      <c r="B45" s="150">
        <v>14</v>
      </c>
      <c r="C45" s="151">
        <f t="shared" si="5"/>
        <v>0.23209549071618038</v>
      </c>
      <c r="D45" s="152"/>
      <c r="E45" s="152" t="s">
        <v>26</v>
      </c>
      <c r="F45" s="159">
        <v>277</v>
      </c>
      <c r="G45" s="163">
        <f>F45*100/F33</f>
        <v>13.843078460769615</v>
      </c>
    </row>
    <row r="46" spans="1:7" ht="12.75">
      <c r="A46" s="149" t="s">
        <v>27</v>
      </c>
      <c r="B46" s="150">
        <v>1</v>
      </c>
      <c r="C46" s="151">
        <f t="shared" si="5"/>
        <v>0.016578249336870028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0.09946949602122016</v>
      </c>
      <c r="D47" s="152"/>
      <c r="E47" s="152" t="s">
        <v>29</v>
      </c>
      <c r="F47" s="164">
        <v>3</v>
      </c>
      <c r="G47" s="165" t="s">
        <v>261</v>
      </c>
    </row>
    <row r="48" spans="1:7" ht="12.75">
      <c r="A48" s="149" t="s">
        <v>30</v>
      </c>
      <c r="B48" s="150">
        <v>7</v>
      </c>
      <c r="C48" s="151">
        <f t="shared" si="5"/>
        <v>0.11604774535809019</v>
      </c>
      <c r="D48" s="152"/>
      <c r="E48" s="152" t="s">
        <v>31</v>
      </c>
      <c r="F48" s="145">
        <v>3.38</v>
      </c>
      <c r="G48" s="165" t="s">
        <v>261</v>
      </c>
    </row>
    <row r="49" spans="1:7" ht="14.25">
      <c r="A49" s="149" t="s">
        <v>32</v>
      </c>
      <c r="B49" s="150">
        <v>28</v>
      </c>
      <c r="C49" s="151">
        <f t="shared" si="5"/>
        <v>0.46419098143236076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0.016578249336870028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0.016578249336870028</v>
      </c>
      <c r="D51" s="152"/>
      <c r="E51" s="143" t="s">
        <v>36</v>
      </c>
      <c r="F51" s="141">
        <v>2077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2001</v>
      </c>
      <c r="G52" s="153">
        <f>F52*100/F$51</f>
        <v>96.34087626384208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76</v>
      </c>
      <c r="G53" s="153">
        <f>F53*100/F$51</f>
        <v>3.65912373615792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0.2888781896966779</v>
      </c>
    </row>
    <row r="55" spans="1:7" ht="12.75">
      <c r="A55" s="149" t="s">
        <v>43</v>
      </c>
      <c r="B55" s="150">
        <v>73</v>
      </c>
      <c r="C55" s="151">
        <f t="shared" si="5"/>
        <v>1.210212201591512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82</v>
      </c>
      <c r="C56" s="151">
        <f t="shared" si="5"/>
        <v>1.3594164456233422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0.5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5015</v>
      </c>
      <c r="C60" s="167">
        <f>B60*100/B7</f>
        <v>83.13992042440319</v>
      </c>
      <c r="D60" s="152"/>
      <c r="E60" s="143" t="s">
        <v>51</v>
      </c>
      <c r="F60" s="141">
        <v>2001</v>
      </c>
      <c r="G60" s="148">
        <v>100</v>
      </c>
    </row>
    <row r="61" spans="1:7" ht="12.75">
      <c r="A61" s="149" t="s">
        <v>52</v>
      </c>
      <c r="B61" s="159">
        <v>857</v>
      </c>
      <c r="C61" s="167">
        <f>B61*100/B7</f>
        <v>14.207559681697612</v>
      </c>
      <c r="D61" s="152"/>
      <c r="E61" s="152" t="s">
        <v>53</v>
      </c>
      <c r="F61" s="150">
        <v>1814</v>
      </c>
      <c r="G61" s="153">
        <f>F61*100/F$60</f>
        <v>90.65467266366817</v>
      </c>
    </row>
    <row r="62" spans="1:7" ht="12.75">
      <c r="A62" s="149" t="s">
        <v>54</v>
      </c>
      <c r="B62" s="159">
        <v>22</v>
      </c>
      <c r="C62" s="167">
        <f>B62*100/B7</f>
        <v>0.3647214854111406</v>
      </c>
      <c r="D62" s="152"/>
      <c r="E62" s="152" t="s">
        <v>55</v>
      </c>
      <c r="F62" s="150">
        <v>187</v>
      </c>
      <c r="G62" s="153">
        <f>F62*100/F$60</f>
        <v>9.345327336331835</v>
      </c>
    </row>
    <row r="63" spans="1:7" ht="12.75">
      <c r="A63" s="149" t="s">
        <v>56</v>
      </c>
      <c r="B63" s="159">
        <v>127</v>
      </c>
      <c r="C63" s="167">
        <f>B63*100/B7</f>
        <v>2.1054376657824934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0.033156498673740056</v>
      </c>
      <c r="D64" s="152"/>
      <c r="E64" s="152" t="s">
        <v>58</v>
      </c>
      <c r="F64" s="145">
        <v>3.01</v>
      </c>
      <c r="G64" s="165" t="s">
        <v>261</v>
      </c>
    </row>
    <row r="65" spans="1:7" ht="13.5" thickBot="1">
      <c r="A65" s="170" t="s">
        <v>59</v>
      </c>
      <c r="B65" s="171">
        <v>93</v>
      </c>
      <c r="C65" s="172">
        <f>B65*100/B7</f>
        <v>1.5417771883289124</v>
      </c>
      <c r="D65" s="173"/>
      <c r="E65" s="173" t="s">
        <v>60</v>
      </c>
      <c r="F65" s="174">
        <v>2.87</v>
      </c>
      <c r="G65" s="175" t="s">
        <v>261</v>
      </c>
    </row>
    <row r="66" ht="9" customHeight="1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6032</v>
      </c>
      <c r="G9" s="33">
        <f>(F9/$F$9)*100</f>
        <v>100</v>
      </c>
    </row>
    <row r="10" spans="1:7" ht="12.75">
      <c r="A10" s="29" t="s">
        <v>269</v>
      </c>
      <c r="B10" s="93">
        <v>1940</v>
      </c>
      <c r="C10" s="33">
        <f aca="true" t="shared" si="0" ref="C10:C15">(B10/$B$10)*100</f>
        <v>100</v>
      </c>
      <c r="E10" s="34" t="s">
        <v>270</v>
      </c>
      <c r="F10" s="97">
        <v>5813</v>
      </c>
      <c r="G10" s="84">
        <f aca="true" t="shared" si="1" ref="G10:G16">(F10/$F$9)*100</f>
        <v>96.36936339522546</v>
      </c>
    </row>
    <row r="11" spans="1:8" ht="12.75">
      <c r="A11" s="36" t="s">
        <v>271</v>
      </c>
      <c r="B11" s="98">
        <v>119</v>
      </c>
      <c r="C11" s="35">
        <f t="shared" si="0"/>
        <v>6.1340206185567006</v>
      </c>
      <c r="E11" s="34" t="s">
        <v>272</v>
      </c>
      <c r="F11" s="97">
        <v>5709</v>
      </c>
      <c r="G11" s="84">
        <f t="shared" si="1"/>
        <v>94.64522546419099</v>
      </c>
      <c r="H11" s="15" t="s">
        <v>250</v>
      </c>
    </row>
    <row r="12" spans="1:8" ht="12.75">
      <c r="A12" s="36" t="s">
        <v>273</v>
      </c>
      <c r="B12" s="98">
        <v>135</v>
      </c>
      <c r="C12" s="35">
        <f t="shared" si="0"/>
        <v>6.958762886597938</v>
      </c>
      <c r="E12" s="34" t="s">
        <v>274</v>
      </c>
      <c r="F12" s="97">
        <v>2188</v>
      </c>
      <c r="G12" s="84">
        <f t="shared" si="1"/>
        <v>36.273209549071616</v>
      </c>
      <c r="H12" s="15" t="s">
        <v>250</v>
      </c>
    </row>
    <row r="13" spans="1:7" ht="12.75">
      <c r="A13" s="36" t="s">
        <v>275</v>
      </c>
      <c r="B13" s="98">
        <v>906</v>
      </c>
      <c r="C13" s="35">
        <f t="shared" si="0"/>
        <v>46.70103092783505</v>
      </c>
      <c r="E13" s="34" t="s">
        <v>276</v>
      </c>
      <c r="F13" s="97">
        <v>3521</v>
      </c>
      <c r="G13" s="84">
        <f t="shared" si="1"/>
        <v>58.37201591511937</v>
      </c>
    </row>
    <row r="14" spans="1:7" ht="12.75">
      <c r="A14" s="36" t="s">
        <v>277</v>
      </c>
      <c r="B14" s="98">
        <v>414</v>
      </c>
      <c r="C14" s="35">
        <f t="shared" si="0"/>
        <v>21.34020618556701</v>
      </c>
      <c r="E14" s="34" t="s">
        <v>166</v>
      </c>
      <c r="F14" s="97">
        <v>104</v>
      </c>
      <c r="G14" s="84">
        <f t="shared" si="1"/>
        <v>1.7241379310344827</v>
      </c>
    </row>
    <row r="15" spans="1:7" ht="12.75">
      <c r="A15" s="36" t="s">
        <v>324</v>
      </c>
      <c r="B15" s="97">
        <v>366</v>
      </c>
      <c r="C15" s="35">
        <f t="shared" si="0"/>
        <v>18.8659793814433</v>
      </c>
      <c r="E15" s="34" t="s">
        <v>278</v>
      </c>
      <c r="F15" s="97">
        <v>219</v>
      </c>
      <c r="G15" s="84">
        <f t="shared" si="1"/>
        <v>3.6306366047745358</v>
      </c>
    </row>
    <row r="16" spans="1:7" ht="12.75">
      <c r="A16" s="36"/>
      <c r="B16" s="93" t="s">
        <v>250</v>
      </c>
      <c r="C16" s="10"/>
      <c r="E16" s="34" t="s">
        <v>279</v>
      </c>
      <c r="F16" s="98">
        <v>29</v>
      </c>
      <c r="G16" s="84">
        <f t="shared" si="1"/>
        <v>0.4807692307692308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170</v>
      </c>
      <c r="G17" s="84">
        <f>(F17/$F$9)*100</f>
        <v>2.8183023872679045</v>
      </c>
    </row>
    <row r="18" spans="1:7" ht="12.75">
      <c r="A18" s="29" t="s">
        <v>282</v>
      </c>
      <c r="B18" s="93">
        <v>3740</v>
      </c>
      <c r="C18" s="33">
        <f>(B18/$B$18)*100</f>
        <v>100</v>
      </c>
      <c r="E18" s="34" t="s">
        <v>283</v>
      </c>
      <c r="F18" s="97">
        <v>49</v>
      </c>
      <c r="G18" s="84">
        <f>(F18/$F$9)*100</f>
        <v>0.8123342175066313</v>
      </c>
    </row>
    <row r="19" spans="1:7" ht="12.75">
      <c r="A19" s="36" t="s">
        <v>284</v>
      </c>
      <c r="B19" s="97">
        <v>86</v>
      </c>
      <c r="C19" s="84">
        <f aca="true" t="shared" si="2" ref="C19:C25">(B19/$B$18)*100</f>
        <v>2.299465240641711</v>
      </c>
      <c r="E19" s="34"/>
      <c r="F19" s="97" t="s">
        <v>250</v>
      </c>
      <c r="G19" s="84"/>
    </row>
    <row r="20" spans="1:7" ht="12.75">
      <c r="A20" s="36" t="s">
        <v>285</v>
      </c>
      <c r="B20" s="97">
        <v>306</v>
      </c>
      <c r="C20" s="84">
        <f t="shared" si="2"/>
        <v>8.181818181818182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1391</v>
      </c>
      <c r="C21" s="84">
        <f t="shared" si="2"/>
        <v>37.19251336898396</v>
      </c>
      <c r="E21" s="38" t="s">
        <v>167</v>
      </c>
      <c r="F21" s="80">
        <v>219</v>
      </c>
      <c r="G21" s="33">
        <f>(F21/$F$21)*100</f>
        <v>100</v>
      </c>
    </row>
    <row r="22" spans="1:7" ht="12.75">
      <c r="A22" s="36" t="s">
        <v>302</v>
      </c>
      <c r="B22" s="97">
        <v>774</v>
      </c>
      <c r="C22" s="84">
        <f t="shared" si="2"/>
        <v>20.6951871657754</v>
      </c>
      <c r="E22" s="34" t="s">
        <v>303</v>
      </c>
      <c r="F22" s="97">
        <v>46</v>
      </c>
      <c r="G22" s="84">
        <f aca="true" t="shared" si="3" ref="G22:G27">(F22/$F$21)*100</f>
        <v>21.00456621004566</v>
      </c>
    </row>
    <row r="23" spans="1:7" ht="12.75">
      <c r="A23" s="36" t="s">
        <v>304</v>
      </c>
      <c r="B23" s="97">
        <v>247</v>
      </c>
      <c r="C23" s="84">
        <f t="shared" si="2"/>
        <v>6.6042780748663095</v>
      </c>
      <c r="E23" s="34" t="s">
        <v>305</v>
      </c>
      <c r="F23" s="97">
        <v>126</v>
      </c>
      <c r="G23" s="84">
        <f t="shared" si="3"/>
        <v>57.534246575342465</v>
      </c>
    </row>
    <row r="24" spans="1:7" ht="12.75">
      <c r="A24" s="36" t="s">
        <v>306</v>
      </c>
      <c r="B24" s="97">
        <v>651</v>
      </c>
      <c r="C24" s="84">
        <f t="shared" si="2"/>
        <v>17.406417112299465</v>
      </c>
      <c r="E24" s="34" t="s">
        <v>307</v>
      </c>
      <c r="F24" s="97">
        <v>9</v>
      </c>
      <c r="G24" s="84">
        <f t="shared" si="3"/>
        <v>4.10958904109589</v>
      </c>
    </row>
    <row r="25" spans="1:7" ht="12.75">
      <c r="A25" s="36" t="s">
        <v>308</v>
      </c>
      <c r="B25" s="97">
        <v>285</v>
      </c>
      <c r="C25" s="84">
        <f t="shared" si="2"/>
        <v>7.620320855614973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</v>
      </c>
      <c r="G26" s="84">
        <f t="shared" si="3"/>
        <v>13.24200913242009</v>
      </c>
    </row>
    <row r="27" spans="1:7" ht="12.75">
      <c r="A27" s="36" t="s">
        <v>311</v>
      </c>
      <c r="B27" s="108">
        <v>89.5</v>
      </c>
      <c r="C27" s="37" t="s">
        <v>261</v>
      </c>
      <c r="E27" s="34" t="s">
        <v>312</v>
      </c>
      <c r="F27" s="97">
        <v>9</v>
      </c>
      <c r="G27" s="84">
        <f t="shared" si="3"/>
        <v>4.10958904109589</v>
      </c>
    </row>
    <row r="28" spans="1:7" ht="12.75">
      <c r="A28" s="36" t="s">
        <v>313</v>
      </c>
      <c r="B28" s="108">
        <v>25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5570</v>
      </c>
      <c r="G30" s="33">
        <f>(F30/$F$30)*100</f>
        <v>100</v>
      </c>
      <c r="J30" s="39"/>
    </row>
    <row r="31" spans="1:10" ht="12.75">
      <c r="A31" s="95" t="s">
        <v>296</v>
      </c>
      <c r="B31" s="93">
        <v>4412</v>
      </c>
      <c r="C31" s="33">
        <f>(B31/$B$31)*100</f>
        <v>100</v>
      </c>
      <c r="E31" s="34" t="s">
        <v>317</v>
      </c>
      <c r="F31" s="97">
        <v>5108</v>
      </c>
      <c r="G31" s="101">
        <f>(F31/$F$30)*100</f>
        <v>91.70556552962297</v>
      </c>
      <c r="J31" s="39"/>
    </row>
    <row r="32" spans="1:10" ht="12.75">
      <c r="A32" s="36" t="s">
        <v>318</v>
      </c>
      <c r="B32" s="97">
        <v>1030</v>
      </c>
      <c r="C32" s="10">
        <f>(B32/$B$31)*100</f>
        <v>23.345421577515864</v>
      </c>
      <c r="E32" s="34" t="s">
        <v>319</v>
      </c>
      <c r="F32" s="97">
        <v>462</v>
      </c>
      <c r="G32" s="101">
        <f aca="true" t="shared" si="4" ref="G32:G39">(F32/$F$30)*100</f>
        <v>8.29443447037702</v>
      </c>
      <c r="J32" s="39"/>
    </row>
    <row r="33" spans="1:10" ht="12.75">
      <c r="A33" s="36" t="s">
        <v>320</v>
      </c>
      <c r="B33" s="97">
        <v>2764</v>
      </c>
      <c r="C33" s="10">
        <f aca="true" t="shared" si="5" ref="C33:C38">(B33/$B$31)*100</f>
        <v>62.64732547597461</v>
      </c>
      <c r="E33" s="34" t="s">
        <v>321</v>
      </c>
      <c r="F33" s="97">
        <v>136</v>
      </c>
      <c r="G33" s="101">
        <f t="shared" si="4"/>
        <v>2.4416517055655294</v>
      </c>
      <c r="J33" s="39"/>
    </row>
    <row r="34" spans="1:7" ht="12.75">
      <c r="A34" s="36" t="s">
        <v>322</v>
      </c>
      <c r="B34" s="97">
        <v>99</v>
      </c>
      <c r="C34" s="10">
        <f t="shared" si="5"/>
        <v>2.243880326382593</v>
      </c>
      <c r="E34" s="34" t="s">
        <v>323</v>
      </c>
      <c r="F34" s="97">
        <v>182</v>
      </c>
      <c r="G34" s="101">
        <f t="shared" si="4"/>
        <v>3.267504488330341</v>
      </c>
    </row>
    <row r="35" spans="1:7" ht="12.75">
      <c r="A35" s="36" t="s">
        <v>325</v>
      </c>
      <c r="B35" s="97">
        <v>166</v>
      </c>
      <c r="C35" s="10">
        <f t="shared" si="5"/>
        <v>3.762466001813237</v>
      </c>
      <c r="E35" s="34" t="s">
        <v>321</v>
      </c>
      <c r="F35" s="97">
        <v>85</v>
      </c>
      <c r="G35" s="101">
        <f t="shared" si="4"/>
        <v>1.526032315978456</v>
      </c>
    </row>
    <row r="36" spans="1:7" ht="12.75">
      <c r="A36" s="36" t="s">
        <v>297</v>
      </c>
      <c r="B36" s="97">
        <v>145</v>
      </c>
      <c r="C36" s="10">
        <f t="shared" si="5"/>
        <v>3.28649138712602</v>
      </c>
      <c r="E36" s="34" t="s">
        <v>327</v>
      </c>
      <c r="F36" s="97">
        <v>160</v>
      </c>
      <c r="G36" s="101">
        <f t="shared" si="4"/>
        <v>2.872531418312388</v>
      </c>
    </row>
    <row r="37" spans="1:7" ht="12.75">
      <c r="A37" s="36" t="s">
        <v>326</v>
      </c>
      <c r="B37" s="97">
        <v>353</v>
      </c>
      <c r="C37" s="10">
        <f t="shared" si="5"/>
        <v>8.00090661831369</v>
      </c>
      <c r="E37" s="34" t="s">
        <v>321</v>
      </c>
      <c r="F37" s="97">
        <v>34</v>
      </c>
      <c r="G37" s="101">
        <f t="shared" si="4"/>
        <v>0.6104129263913823</v>
      </c>
    </row>
    <row r="38" spans="1:7" ht="12.75">
      <c r="A38" s="36" t="s">
        <v>297</v>
      </c>
      <c r="B38" s="97">
        <v>216</v>
      </c>
      <c r="C38" s="10">
        <f t="shared" si="5"/>
        <v>4.895738893925658</v>
      </c>
      <c r="E38" s="34" t="s">
        <v>259</v>
      </c>
      <c r="F38" s="97">
        <v>96</v>
      </c>
      <c r="G38" s="101">
        <f t="shared" si="4"/>
        <v>1.7235188509874326</v>
      </c>
    </row>
    <row r="39" spans="1:7" ht="12.75">
      <c r="A39" s="36"/>
      <c r="B39" s="97" t="s">
        <v>250</v>
      </c>
      <c r="C39" s="10"/>
      <c r="E39" s="34" t="s">
        <v>321</v>
      </c>
      <c r="F39" s="97">
        <v>9</v>
      </c>
      <c r="G39" s="101">
        <f t="shared" si="4"/>
        <v>0.1615798922800718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122</v>
      </c>
      <c r="C42" s="33">
        <f>(B42/$B$42)*100</f>
        <v>100</v>
      </c>
      <c r="E42" s="31" t="s">
        <v>268</v>
      </c>
      <c r="F42" s="80">
        <v>6032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9.836065573770492</v>
      </c>
      <c r="E43" s="60" t="s">
        <v>168</v>
      </c>
      <c r="F43" s="106">
        <v>7734</v>
      </c>
      <c r="G43" s="107">
        <f aca="true" t="shared" si="6" ref="G43:G71">(F43/$F$42)*100</f>
        <v>128.21618037135278</v>
      </c>
    </row>
    <row r="44" spans="1:7" ht="12.75">
      <c r="A44" s="36"/>
      <c r="B44" s="93" t="s">
        <v>250</v>
      </c>
      <c r="C44" s="10"/>
      <c r="E44" s="1" t="s">
        <v>329</v>
      </c>
      <c r="F44" s="97">
        <v>24</v>
      </c>
      <c r="G44" s="101">
        <f t="shared" si="6"/>
        <v>0.3978779840848806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0.1989389920424403</v>
      </c>
    </row>
    <row r="46" spans="1:7" ht="12.75">
      <c r="A46" s="29" t="s">
        <v>331</v>
      </c>
      <c r="B46" s="93">
        <v>4131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438</v>
      </c>
      <c r="C47" s="10">
        <f>(B47/$B$46)*100</f>
        <v>10.602759622367465</v>
      </c>
      <c r="E47" s="1" t="s">
        <v>334</v>
      </c>
      <c r="F47" s="97">
        <v>110</v>
      </c>
      <c r="G47" s="101">
        <f t="shared" si="6"/>
        <v>1.823607427055703</v>
      </c>
    </row>
    <row r="48" spans="1:7" ht="12.75">
      <c r="A48" s="36"/>
      <c r="B48" s="93" t="s">
        <v>250</v>
      </c>
      <c r="C48" s="10"/>
      <c r="E48" s="1" t="s">
        <v>335</v>
      </c>
      <c r="F48" s="97">
        <v>728</v>
      </c>
      <c r="G48" s="101">
        <f t="shared" si="6"/>
        <v>12.068965517241379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109</v>
      </c>
      <c r="G49" s="101">
        <f t="shared" si="6"/>
        <v>1.807029177718833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23</v>
      </c>
      <c r="G50" s="101">
        <f t="shared" si="6"/>
        <v>0.3812997347480106</v>
      </c>
    </row>
    <row r="51" spans="1:7" ht="12.75">
      <c r="A51" s="5" t="s">
        <v>338</v>
      </c>
      <c r="B51" s="93">
        <v>1669</v>
      </c>
      <c r="C51" s="33">
        <f>(B51/$B$51)*100</f>
        <v>100</v>
      </c>
      <c r="E51" s="1" t="s">
        <v>339</v>
      </c>
      <c r="F51" s="97">
        <v>1226</v>
      </c>
      <c r="G51" s="101">
        <f t="shared" si="6"/>
        <v>20.324933687002652</v>
      </c>
    </row>
    <row r="52" spans="1:7" ht="12.75">
      <c r="A52" s="4" t="s">
        <v>340</v>
      </c>
      <c r="B52" s="98">
        <v>180</v>
      </c>
      <c r="C52" s="10">
        <f>(B52/$B$51)*100</f>
        <v>10.784901138406232</v>
      </c>
      <c r="E52" s="1" t="s">
        <v>341</v>
      </c>
      <c r="F52" s="97">
        <v>29</v>
      </c>
      <c r="G52" s="101">
        <f t="shared" si="6"/>
        <v>0.4807692307692308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3498</v>
      </c>
      <c r="C54" s="33">
        <f>(B54/$B$54)*100</f>
        <v>100</v>
      </c>
      <c r="E54" s="1" t="s">
        <v>201</v>
      </c>
      <c r="F54" s="97">
        <v>1860</v>
      </c>
      <c r="G54" s="101">
        <f t="shared" si="6"/>
        <v>30.83554376657825</v>
      </c>
    </row>
    <row r="55" spans="1:7" ht="12.75">
      <c r="A55" s="4" t="s">
        <v>340</v>
      </c>
      <c r="B55" s="98">
        <v>355</v>
      </c>
      <c r="C55" s="10">
        <f>(B55/$B$54)*100</f>
        <v>10.14865637507147</v>
      </c>
      <c r="E55" s="1" t="s">
        <v>344</v>
      </c>
      <c r="F55" s="97">
        <v>1215</v>
      </c>
      <c r="G55" s="101">
        <f t="shared" si="6"/>
        <v>20.142572944297083</v>
      </c>
    </row>
    <row r="56" spans="1:7" ht="12.75">
      <c r="A56" s="4" t="s">
        <v>345</v>
      </c>
      <c r="B56" s="119">
        <v>60.3</v>
      </c>
      <c r="C56" s="37" t="s">
        <v>261</v>
      </c>
      <c r="E56" s="1" t="s">
        <v>346</v>
      </c>
      <c r="F56" s="97">
        <v>36</v>
      </c>
      <c r="G56" s="101">
        <f t="shared" si="6"/>
        <v>0.5968169761273209</v>
      </c>
    </row>
    <row r="57" spans="1:7" ht="12.75">
      <c r="A57" s="4" t="s">
        <v>347</v>
      </c>
      <c r="B57" s="98">
        <v>3143</v>
      </c>
      <c r="C57" s="10">
        <f>(B57/$B$54)*100</f>
        <v>89.85134362492853</v>
      </c>
      <c r="E57" s="1" t="s">
        <v>348</v>
      </c>
      <c r="F57" s="97">
        <v>24</v>
      </c>
      <c r="G57" s="101">
        <f t="shared" si="6"/>
        <v>0.3978779840848806</v>
      </c>
    </row>
    <row r="58" spans="1:7" ht="12.75">
      <c r="A58" s="4" t="s">
        <v>345</v>
      </c>
      <c r="B58" s="119">
        <v>84.6</v>
      </c>
      <c r="C58" s="37" t="s">
        <v>261</v>
      </c>
      <c r="E58" s="1" t="s">
        <v>349</v>
      </c>
      <c r="F58" s="97">
        <v>375</v>
      </c>
      <c r="G58" s="101">
        <f t="shared" si="6"/>
        <v>6.21684350132626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403</v>
      </c>
      <c r="C60" s="33">
        <f>(B60/$B$60)*100</f>
        <v>100</v>
      </c>
      <c r="E60" s="1" t="s">
        <v>352</v>
      </c>
      <c r="F60" s="97">
        <v>44</v>
      </c>
      <c r="G60" s="101">
        <f t="shared" si="6"/>
        <v>0.7294429708222812</v>
      </c>
    </row>
    <row r="61" spans="1:7" ht="12.75">
      <c r="A61" s="4" t="s">
        <v>340</v>
      </c>
      <c r="B61" s="97">
        <v>124</v>
      </c>
      <c r="C61" s="10">
        <f>(B61/$B$60)*100</f>
        <v>30.76923076923077</v>
      </c>
      <c r="E61" s="1" t="s">
        <v>353</v>
      </c>
      <c r="F61" s="97">
        <v>79</v>
      </c>
      <c r="G61" s="101">
        <f t="shared" si="6"/>
        <v>1.3096816976127321</v>
      </c>
    </row>
    <row r="62" spans="1:7" ht="12.75">
      <c r="A62" s="4"/>
      <c r="B62" s="93" t="s">
        <v>250</v>
      </c>
      <c r="C62" s="10"/>
      <c r="E62" s="1" t="s">
        <v>354</v>
      </c>
      <c r="F62" s="97">
        <v>60</v>
      </c>
      <c r="G62" s="101">
        <f t="shared" si="6"/>
        <v>0.9946949602122015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0.3149867374005305</v>
      </c>
    </row>
    <row r="64" spans="1:7" ht="12.75">
      <c r="A64" s="29" t="s">
        <v>357</v>
      </c>
      <c r="B64" s="93">
        <v>5570</v>
      </c>
      <c r="C64" s="33">
        <f>(B64/$B$64)*100</f>
        <v>100</v>
      </c>
      <c r="E64" s="1" t="s">
        <v>358</v>
      </c>
      <c r="F64" s="97">
        <v>39</v>
      </c>
      <c r="G64" s="101">
        <f t="shared" si="6"/>
        <v>0.646551724137931</v>
      </c>
    </row>
    <row r="65" spans="1:7" ht="12.75">
      <c r="A65" s="4" t="s">
        <v>256</v>
      </c>
      <c r="B65" s="97">
        <v>3825</v>
      </c>
      <c r="C65" s="10">
        <f>(B65/$B$64)*100</f>
        <v>68.67145421903052</v>
      </c>
      <c r="E65" s="1" t="s">
        <v>359</v>
      </c>
      <c r="F65" s="97">
        <v>16</v>
      </c>
      <c r="G65" s="101">
        <f t="shared" si="6"/>
        <v>0.2652519893899204</v>
      </c>
    </row>
    <row r="66" spans="1:7" ht="12.75">
      <c r="A66" s="4" t="s">
        <v>257</v>
      </c>
      <c r="B66" s="97">
        <v>1695</v>
      </c>
      <c r="C66" s="10">
        <f aca="true" t="shared" si="7" ref="C66:C71">(B66/$B$64)*100</f>
        <v>30.430879712746854</v>
      </c>
      <c r="E66" s="1" t="s">
        <v>360</v>
      </c>
      <c r="F66" s="97">
        <v>11</v>
      </c>
      <c r="G66" s="101">
        <f t="shared" si="6"/>
        <v>0.1823607427055703</v>
      </c>
    </row>
    <row r="67" spans="1:7" ht="12.75">
      <c r="A67" s="4" t="s">
        <v>361</v>
      </c>
      <c r="B67" s="97">
        <v>689</v>
      </c>
      <c r="C67" s="10">
        <f t="shared" si="7"/>
        <v>12.36983842010772</v>
      </c>
      <c r="E67" s="1" t="s">
        <v>362</v>
      </c>
      <c r="F67" s="97">
        <v>111</v>
      </c>
      <c r="G67" s="101">
        <f t="shared" si="6"/>
        <v>1.840185676392573</v>
      </c>
    </row>
    <row r="68" spans="1:7" ht="12.75">
      <c r="A68" s="4" t="s">
        <v>363</v>
      </c>
      <c r="B68" s="97">
        <v>1006</v>
      </c>
      <c r="C68" s="10">
        <f t="shared" si="7"/>
        <v>18.06104129263914</v>
      </c>
      <c r="E68" s="1" t="s">
        <v>364</v>
      </c>
      <c r="F68" s="97">
        <v>220</v>
      </c>
      <c r="G68" s="101">
        <f t="shared" si="6"/>
        <v>3.647214854111406</v>
      </c>
    </row>
    <row r="69" spans="1:7" ht="12.75">
      <c r="A69" s="4" t="s">
        <v>365</v>
      </c>
      <c r="B69" s="97">
        <v>355</v>
      </c>
      <c r="C69" s="10">
        <f t="shared" si="7"/>
        <v>6.373429084380611</v>
      </c>
      <c r="E69" s="1" t="s">
        <v>366</v>
      </c>
      <c r="F69" s="97">
        <v>58</v>
      </c>
      <c r="G69" s="101">
        <f t="shared" si="6"/>
        <v>0.9615384615384616</v>
      </c>
    </row>
    <row r="70" spans="1:7" ht="12.75">
      <c r="A70" s="4" t="s">
        <v>367</v>
      </c>
      <c r="B70" s="97">
        <v>651</v>
      </c>
      <c r="C70" s="10">
        <f t="shared" si="7"/>
        <v>11.687612208258528</v>
      </c>
      <c r="E70" s="1" t="s">
        <v>368</v>
      </c>
      <c r="F70" s="97">
        <v>35</v>
      </c>
      <c r="G70" s="101">
        <f t="shared" si="6"/>
        <v>0.580238726790451</v>
      </c>
    </row>
    <row r="71" spans="1:7" ht="12.75">
      <c r="A71" s="7" t="s">
        <v>258</v>
      </c>
      <c r="B71" s="103">
        <v>50</v>
      </c>
      <c r="C71" s="40">
        <f t="shared" si="7"/>
        <v>0.8976660682226212</v>
      </c>
      <c r="D71" s="41"/>
      <c r="E71" s="9" t="s">
        <v>369</v>
      </c>
      <c r="F71" s="103">
        <v>1271</v>
      </c>
      <c r="G71" s="104">
        <f t="shared" si="6"/>
        <v>21.070954907161806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4314</v>
      </c>
      <c r="C9" s="81">
        <f>(B9/$B$9)*100</f>
        <v>100</v>
      </c>
      <c r="D9" s="65"/>
      <c r="E9" s="79" t="s">
        <v>381</v>
      </c>
      <c r="F9" s="80">
        <v>2005</v>
      </c>
      <c r="G9" s="81">
        <f>(F9/$F$9)*100</f>
        <v>100</v>
      </c>
    </row>
    <row r="10" spans="1:7" ht="12.75">
      <c r="A10" s="82" t="s">
        <v>382</v>
      </c>
      <c r="B10" s="97">
        <v>3138</v>
      </c>
      <c r="C10" s="105">
        <f>(B10/$B$9)*100</f>
        <v>72.73991655076495</v>
      </c>
      <c r="D10" s="65"/>
      <c r="E10" s="78" t="s">
        <v>383</v>
      </c>
      <c r="F10" s="97">
        <v>53</v>
      </c>
      <c r="G10" s="105">
        <f aca="true" t="shared" si="0" ref="G10:G19">(F10/$F$9)*100</f>
        <v>2.6433915211970076</v>
      </c>
    </row>
    <row r="11" spans="1:7" ht="12.75">
      <c r="A11" s="82" t="s">
        <v>384</v>
      </c>
      <c r="B11" s="97">
        <v>3138</v>
      </c>
      <c r="C11" s="105">
        <f aca="true" t="shared" si="1" ref="C11:C16">(B11/$B$9)*100</f>
        <v>72.73991655076495</v>
      </c>
      <c r="D11" s="65"/>
      <c r="E11" s="78" t="s">
        <v>385</v>
      </c>
      <c r="F11" s="97">
        <v>38</v>
      </c>
      <c r="G11" s="105">
        <f t="shared" si="0"/>
        <v>1.8952618453865335</v>
      </c>
    </row>
    <row r="12" spans="1:7" ht="12.75">
      <c r="A12" s="82" t="s">
        <v>386</v>
      </c>
      <c r="B12" s="97">
        <v>3077</v>
      </c>
      <c r="C12" s="105">
        <f>(B12/$B$9)*100</f>
        <v>71.32591562355123</v>
      </c>
      <c r="D12" s="65"/>
      <c r="E12" s="78" t="s">
        <v>387</v>
      </c>
      <c r="F12" s="97">
        <v>156</v>
      </c>
      <c r="G12" s="105">
        <f t="shared" si="0"/>
        <v>7.780548628428928</v>
      </c>
    </row>
    <row r="13" spans="1:7" ht="12.75">
      <c r="A13" s="82" t="s">
        <v>388</v>
      </c>
      <c r="B13" s="97">
        <v>61</v>
      </c>
      <c r="C13" s="105">
        <f>(B13/$B$9)*100</f>
        <v>1.4140009272137228</v>
      </c>
      <c r="D13" s="65"/>
      <c r="E13" s="78" t="s">
        <v>389</v>
      </c>
      <c r="F13" s="97">
        <v>188</v>
      </c>
      <c r="G13" s="105">
        <f t="shared" si="0"/>
        <v>9.376558603491272</v>
      </c>
    </row>
    <row r="14" spans="1:7" ht="12.75">
      <c r="A14" s="82" t="s">
        <v>390</v>
      </c>
      <c r="B14" s="109">
        <v>1.9</v>
      </c>
      <c r="C14" s="112" t="s">
        <v>261</v>
      </c>
      <c r="D14" s="65"/>
      <c r="E14" s="78" t="s">
        <v>391</v>
      </c>
      <c r="F14" s="97">
        <v>229</v>
      </c>
      <c r="G14" s="105">
        <f t="shared" si="0"/>
        <v>11.4214463840399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491</v>
      </c>
      <c r="G15" s="105">
        <f t="shared" si="0"/>
        <v>24.48877805486284</v>
      </c>
    </row>
    <row r="16" spans="1:7" ht="12.75">
      <c r="A16" s="82" t="s">
        <v>67</v>
      </c>
      <c r="B16" s="97">
        <v>1176</v>
      </c>
      <c r="C16" s="105">
        <f t="shared" si="1"/>
        <v>27.26008344923505</v>
      </c>
      <c r="D16" s="65"/>
      <c r="E16" s="78" t="s">
        <v>68</v>
      </c>
      <c r="F16" s="97">
        <v>405</v>
      </c>
      <c r="G16" s="105">
        <f t="shared" si="0"/>
        <v>20.199501246882793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327</v>
      </c>
      <c r="G17" s="105">
        <f t="shared" si="0"/>
        <v>16.30922693266833</v>
      </c>
    </row>
    <row r="18" spans="1:7" ht="12.75">
      <c r="A18" s="77" t="s">
        <v>70</v>
      </c>
      <c r="B18" s="80">
        <v>2224</v>
      </c>
      <c r="C18" s="81">
        <f>(B18/$B$18)*100</f>
        <v>100</v>
      </c>
      <c r="D18" s="65"/>
      <c r="E18" s="78" t="s">
        <v>170</v>
      </c>
      <c r="F18" s="97">
        <v>67</v>
      </c>
      <c r="G18" s="105">
        <f t="shared" si="0"/>
        <v>3.3416458852867827</v>
      </c>
    </row>
    <row r="19" spans="1:9" ht="12.75">
      <c r="A19" s="82" t="s">
        <v>382</v>
      </c>
      <c r="B19" s="97">
        <v>1471</v>
      </c>
      <c r="C19" s="105">
        <f>(B19/$B$18)*100</f>
        <v>66.14208633093526</v>
      </c>
      <c r="D19" s="65"/>
      <c r="E19" s="78" t="s">
        <v>169</v>
      </c>
      <c r="F19" s="98">
        <v>51</v>
      </c>
      <c r="G19" s="105">
        <f t="shared" si="0"/>
        <v>2.543640897755611</v>
      </c>
      <c r="I19" s="117"/>
    </row>
    <row r="20" spans="1:7" ht="12.75">
      <c r="A20" s="82" t="s">
        <v>384</v>
      </c>
      <c r="B20" s="97">
        <v>1471</v>
      </c>
      <c r="C20" s="105">
        <f>(B20/$B$18)*100</f>
        <v>66.14208633093526</v>
      </c>
      <c r="D20" s="65"/>
      <c r="E20" s="78" t="s">
        <v>71</v>
      </c>
      <c r="F20" s="97">
        <v>67148</v>
      </c>
      <c r="G20" s="112" t="s">
        <v>261</v>
      </c>
    </row>
    <row r="21" spans="1:7" ht="12.75">
      <c r="A21" s="82" t="s">
        <v>386</v>
      </c>
      <c r="B21" s="97">
        <v>1460</v>
      </c>
      <c r="C21" s="105">
        <f>(B21/$B$18)*100</f>
        <v>65.64748201438849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1820</v>
      </c>
      <c r="G22" s="105">
        <f>(F22/$F$9)*100</f>
        <v>90.77306733167082</v>
      </c>
    </row>
    <row r="23" spans="1:7" ht="12.75">
      <c r="A23" s="77" t="s">
        <v>73</v>
      </c>
      <c r="B23" s="80">
        <v>588</v>
      </c>
      <c r="C23" s="81">
        <f>(B23/$B$23)*100</f>
        <v>100</v>
      </c>
      <c r="D23" s="65"/>
      <c r="E23" s="78" t="s">
        <v>74</v>
      </c>
      <c r="F23" s="97">
        <v>78772</v>
      </c>
      <c r="G23" s="112" t="s">
        <v>261</v>
      </c>
    </row>
    <row r="24" spans="1:7" ht="12.75">
      <c r="A24" s="82" t="s">
        <v>75</v>
      </c>
      <c r="B24" s="97">
        <v>310</v>
      </c>
      <c r="C24" s="105">
        <f>(B24/$B$23)*100</f>
        <v>52.721088435374156</v>
      </c>
      <c r="D24" s="65"/>
      <c r="E24" s="78" t="s">
        <v>76</v>
      </c>
      <c r="F24" s="97">
        <v>372</v>
      </c>
      <c r="G24" s="105">
        <f>(F24/$F$9)*100</f>
        <v>18.55361596009975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12083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</v>
      </c>
      <c r="G26" s="105">
        <f>(F26/$F$9)*100</f>
        <v>1.4463840399002494</v>
      </c>
    </row>
    <row r="27" spans="1:7" ht="12.75">
      <c r="A27" s="77" t="s">
        <v>85</v>
      </c>
      <c r="B27" s="80">
        <v>3037</v>
      </c>
      <c r="C27" s="81">
        <f>(B27/$B$27)*100</f>
        <v>100</v>
      </c>
      <c r="D27" s="65"/>
      <c r="E27" s="78" t="s">
        <v>78</v>
      </c>
      <c r="F27" s="98">
        <v>8969</v>
      </c>
      <c r="G27" s="112" t="s">
        <v>261</v>
      </c>
    </row>
    <row r="28" spans="1:7" ht="12.75">
      <c r="A28" s="82" t="s">
        <v>86</v>
      </c>
      <c r="B28" s="97">
        <v>2672</v>
      </c>
      <c r="C28" s="105">
        <f aca="true" t="shared" si="2" ref="C28:C33">(B28/$B$27)*100</f>
        <v>87.98156075074087</v>
      </c>
      <c r="D28" s="65"/>
      <c r="E28" s="78" t="s">
        <v>79</v>
      </c>
      <c r="F28" s="97">
        <v>16</v>
      </c>
      <c r="G28" s="105">
        <f>(F28/$F$9)*100</f>
        <v>0.798004987531172</v>
      </c>
    </row>
    <row r="29" spans="1:7" ht="12.75">
      <c r="A29" s="82" t="s">
        <v>87</v>
      </c>
      <c r="B29" s="97">
        <v>179</v>
      </c>
      <c r="C29" s="105">
        <f t="shared" si="2"/>
        <v>5.8939743167599605</v>
      </c>
      <c r="D29" s="65"/>
      <c r="E29" s="78" t="s">
        <v>80</v>
      </c>
      <c r="F29" s="97">
        <v>950</v>
      </c>
      <c r="G29" s="112" t="s">
        <v>261</v>
      </c>
    </row>
    <row r="30" spans="1:7" ht="12.75">
      <c r="A30" s="82" t="s">
        <v>88</v>
      </c>
      <c r="B30" s="97">
        <v>63</v>
      </c>
      <c r="C30" s="105">
        <f t="shared" si="2"/>
        <v>2.074415541652947</v>
      </c>
      <c r="D30" s="65"/>
      <c r="E30" s="78" t="s">
        <v>81</v>
      </c>
      <c r="F30" s="97">
        <v>230</v>
      </c>
      <c r="G30" s="105">
        <f>(F30/$F$9)*100</f>
        <v>11.471321695760599</v>
      </c>
    </row>
    <row r="31" spans="1:7" ht="12.75">
      <c r="A31" s="82" t="s">
        <v>115</v>
      </c>
      <c r="B31" s="97">
        <v>45</v>
      </c>
      <c r="C31" s="105">
        <f t="shared" si="2"/>
        <v>1.481725386894962</v>
      </c>
      <c r="D31" s="65"/>
      <c r="E31" s="78" t="s">
        <v>82</v>
      </c>
      <c r="F31" s="97">
        <v>14121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0.19756338491932832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</v>
      </c>
      <c r="C33" s="105">
        <f t="shared" si="2"/>
        <v>2.3707606190319397</v>
      </c>
      <c r="D33" s="65"/>
      <c r="E33" s="79" t="s">
        <v>84</v>
      </c>
      <c r="F33" s="80">
        <v>1625</v>
      </c>
      <c r="G33" s="81">
        <f>(F33/$F$33)*100</f>
        <v>100</v>
      </c>
    </row>
    <row r="34" spans="1:7" ht="12.75">
      <c r="A34" s="82" t="s">
        <v>91</v>
      </c>
      <c r="B34" s="120">
        <v>30.7</v>
      </c>
      <c r="C34" s="112" t="s">
        <v>261</v>
      </c>
      <c r="D34" s="65"/>
      <c r="E34" s="78" t="s">
        <v>383</v>
      </c>
      <c r="F34" s="97">
        <v>30</v>
      </c>
      <c r="G34" s="105">
        <f aca="true" t="shared" si="3" ref="G34:G43">(F34/$F$33)*100</f>
        <v>1.8461538461538463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</v>
      </c>
      <c r="G35" s="105">
        <f t="shared" si="3"/>
        <v>1.1076923076923075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98</v>
      </c>
      <c r="G36" s="105">
        <f t="shared" si="3"/>
        <v>6.030769230769231</v>
      </c>
    </row>
    <row r="37" spans="1:7" ht="12.75">
      <c r="A37" s="77" t="s">
        <v>94</v>
      </c>
      <c r="B37" s="80">
        <v>3077</v>
      </c>
      <c r="C37" s="81">
        <f>(B37/$B$37)*100</f>
        <v>100</v>
      </c>
      <c r="D37" s="65"/>
      <c r="E37" s="78" t="s">
        <v>389</v>
      </c>
      <c r="F37" s="97">
        <v>152</v>
      </c>
      <c r="G37" s="105">
        <f t="shared" si="3"/>
        <v>9.353846153846154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161</v>
      </c>
      <c r="G38" s="105">
        <f t="shared" si="3"/>
        <v>9.907692307692308</v>
      </c>
    </row>
    <row r="39" spans="1:7" ht="12.75">
      <c r="A39" s="82" t="s">
        <v>97</v>
      </c>
      <c r="B39" s="98">
        <v>1157</v>
      </c>
      <c r="C39" s="105">
        <f>(B39/$B$37)*100</f>
        <v>37.60155996100097</v>
      </c>
      <c r="D39" s="65"/>
      <c r="E39" s="78" t="s">
        <v>393</v>
      </c>
      <c r="F39" s="97">
        <v>404</v>
      </c>
      <c r="G39" s="105">
        <f t="shared" si="3"/>
        <v>24.861538461538462</v>
      </c>
    </row>
    <row r="40" spans="1:7" ht="12.75">
      <c r="A40" s="82" t="s">
        <v>98</v>
      </c>
      <c r="B40" s="98">
        <v>335</v>
      </c>
      <c r="C40" s="105">
        <f>(B40/$B$37)*100</f>
        <v>10.887227819304519</v>
      </c>
      <c r="D40" s="65"/>
      <c r="E40" s="78" t="s">
        <v>68</v>
      </c>
      <c r="F40" s="97">
        <v>382</v>
      </c>
      <c r="G40" s="105">
        <f t="shared" si="3"/>
        <v>23.507692307692306</v>
      </c>
    </row>
    <row r="41" spans="1:7" ht="12.75">
      <c r="A41" s="82" t="s">
        <v>100</v>
      </c>
      <c r="B41" s="98">
        <v>923</v>
      </c>
      <c r="C41" s="105">
        <f>(B41/$B$37)*100</f>
        <v>29.99675008124797</v>
      </c>
      <c r="D41" s="65"/>
      <c r="E41" s="78" t="s">
        <v>69</v>
      </c>
      <c r="F41" s="97">
        <v>287</v>
      </c>
      <c r="G41" s="105">
        <f t="shared" si="3"/>
        <v>17.661538461538463</v>
      </c>
    </row>
    <row r="42" spans="1:7" ht="12.75">
      <c r="A42" s="82" t="s">
        <v>260</v>
      </c>
      <c r="B42" s="98">
        <v>20</v>
      </c>
      <c r="C42" s="105">
        <f>(B42/$B$37)*100</f>
        <v>0.6499837504062398</v>
      </c>
      <c r="D42" s="65"/>
      <c r="E42" s="78" t="s">
        <v>170</v>
      </c>
      <c r="F42" s="97">
        <v>56</v>
      </c>
      <c r="G42" s="105">
        <f t="shared" si="3"/>
        <v>3.446153846153846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</v>
      </c>
      <c r="G43" s="105">
        <f t="shared" si="3"/>
        <v>2.2769230769230773</v>
      </c>
    </row>
    <row r="44" spans="1:7" ht="12.75">
      <c r="A44" s="82" t="s">
        <v>291</v>
      </c>
      <c r="B44" s="98">
        <v>199</v>
      </c>
      <c r="C44" s="105">
        <f>(B44/$B$37)*100</f>
        <v>6.467338316542086</v>
      </c>
      <c r="D44" s="65"/>
      <c r="E44" s="78" t="s">
        <v>93</v>
      </c>
      <c r="F44" s="97">
        <v>70771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443</v>
      </c>
      <c r="C46" s="105">
        <f>(B46/$B$37)*100</f>
        <v>14.397140071498212</v>
      </c>
      <c r="D46" s="65"/>
      <c r="E46" s="78" t="s">
        <v>96</v>
      </c>
      <c r="F46" s="97">
        <v>26853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48415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0.6499837504062398</v>
      </c>
      <c r="D49" s="87"/>
      <c r="E49" s="88" t="s">
        <v>102</v>
      </c>
      <c r="F49" s="113">
        <v>34864</v>
      </c>
      <c r="G49" s="114" t="s">
        <v>261</v>
      </c>
    </row>
    <row r="50" spans="1:7" ht="13.5" thickTop="1">
      <c r="A50" s="82" t="s">
        <v>116</v>
      </c>
      <c r="B50" s="98">
        <v>149</v>
      </c>
      <c r="C50" s="105">
        <f t="shared" si="4"/>
        <v>4.842378940526486</v>
      </c>
      <c r="D50" s="65"/>
      <c r="E50" s="78"/>
      <c r="F50" s="86"/>
      <c r="G50" s="85"/>
    </row>
    <row r="51" spans="1:7" ht="12.75">
      <c r="A51" s="82" t="s">
        <v>117</v>
      </c>
      <c r="B51" s="98">
        <v>553</v>
      </c>
      <c r="C51" s="105">
        <f t="shared" si="4"/>
        <v>17.97205069873253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244</v>
      </c>
      <c r="C52" s="105">
        <f t="shared" si="4"/>
        <v>7.9298017549561255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298</v>
      </c>
      <c r="C53" s="105">
        <f t="shared" si="4"/>
        <v>9.684757881052972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316</v>
      </c>
      <c r="C54" s="105">
        <f t="shared" si="4"/>
        <v>10.26974325641859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73</v>
      </c>
      <c r="C55" s="105">
        <f t="shared" si="4"/>
        <v>2.3724406889827754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197</v>
      </c>
      <c r="C57" s="105">
        <f>(B57/$B$37)*100</f>
        <v>6.402339941501463</v>
      </c>
      <c r="D57" s="65"/>
      <c r="E57" s="79" t="s">
        <v>84</v>
      </c>
      <c r="F57" s="80">
        <v>49</v>
      </c>
      <c r="G57" s="105">
        <f>(F57/L57)*100</f>
        <v>3.0153846153846153</v>
      </c>
      <c r="H57" s="79" t="s">
        <v>84</v>
      </c>
      <c r="L57" s="121">
        <v>1625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37</v>
      </c>
      <c r="G58" s="105">
        <f>(F58/L58)*100</f>
        <v>3.696303696303696</v>
      </c>
      <c r="H58" s="78" t="s">
        <v>118</v>
      </c>
      <c r="L58" s="121">
        <v>1001</v>
      </c>
    </row>
    <row r="59" spans="1:12" ht="12.75">
      <c r="A59" s="82" t="s">
        <v>112</v>
      </c>
      <c r="B59" s="98">
        <v>223</v>
      </c>
      <c r="C59" s="105">
        <f>(B59/$B$37)*100</f>
        <v>7.247318817029575</v>
      </c>
      <c r="D59" s="65"/>
      <c r="E59" s="78" t="s">
        <v>120</v>
      </c>
      <c r="F59" s="97">
        <v>6</v>
      </c>
      <c r="G59" s="105">
        <f>(F59/L59)*100</f>
        <v>1.6</v>
      </c>
      <c r="H59" s="78" t="s">
        <v>120</v>
      </c>
      <c r="L59" s="121">
        <v>375</v>
      </c>
    </row>
    <row r="60" spans="1:12" ht="12.75">
      <c r="A60" s="82" t="s">
        <v>113</v>
      </c>
      <c r="B60" s="98">
        <v>600</v>
      </c>
      <c r="C60" s="105">
        <f>(B60/$B$37)*100</f>
        <v>19.499512512187195</v>
      </c>
      <c r="D60" s="65"/>
      <c r="E60" s="79"/>
      <c r="F60" s="97" t="s">
        <v>250</v>
      </c>
      <c r="G60" s="105" t="s">
        <v>250</v>
      </c>
      <c r="L60" s="121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1"/>
      <c r="M61" s="15" t="s">
        <v>250</v>
      </c>
    </row>
    <row r="62" spans="1:12" ht="12.75">
      <c r="A62" s="82" t="s">
        <v>374</v>
      </c>
      <c r="B62" s="98">
        <v>178</v>
      </c>
      <c r="C62" s="105">
        <f>(B62/$B$37)*100</f>
        <v>5.784855378615535</v>
      </c>
      <c r="D62" s="65"/>
      <c r="E62" s="79" t="s">
        <v>123</v>
      </c>
      <c r="F62" s="80">
        <v>31</v>
      </c>
      <c r="G62" s="105">
        <f>(F62/L62)*100</f>
        <v>15.816326530612246</v>
      </c>
      <c r="H62" s="79" t="s">
        <v>394</v>
      </c>
      <c r="L62" s="121">
        <v>196</v>
      </c>
    </row>
    <row r="63" spans="1:12" ht="12.75">
      <c r="A63" s="61" t="s">
        <v>293</v>
      </c>
      <c r="B63" s="98">
        <v>97</v>
      </c>
      <c r="C63" s="105">
        <f>(B63/$B$37)*100</f>
        <v>3.1524211894702634</v>
      </c>
      <c r="D63" s="65"/>
      <c r="E63" s="78" t="s">
        <v>118</v>
      </c>
      <c r="F63" s="97">
        <v>25</v>
      </c>
      <c r="G63" s="105">
        <f>(F63/L63)*100</f>
        <v>25.773195876288657</v>
      </c>
      <c r="H63" s="78" t="s">
        <v>118</v>
      </c>
      <c r="L63" s="121">
        <v>97</v>
      </c>
    </row>
    <row r="64" spans="1:12" ht="12.75">
      <c r="A64" s="82" t="s">
        <v>114</v>
      </c>
      <c r="B64" s="98">
        <v>129</v>
      </c>
      <c r="C64" s="105">
        <f>(B64/$B$37)*100</f>
        <v>4.192395190120247</v>
      </c>
      <c r="D64" s="65"/>
      <c r="E64" s="78" t="s">
        <v>120</v>
      </c>
      <c r="F64" s="97">
        <v>6</v>
      </c>
      <c r="G64" s="105">
        <f>(F64/L64)*100</f>
        <v>18.75</v>
      </c>
      <c r="H64" s="78" t="s">
        <v>120</v>
      </c>
      <c r="L64" s="121">
        <v>32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1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257</v>
      </c>
      <c r="G66" s="105">
        <f aca="true" t="shared" si="5" ref="G66:G71">(F66/L66)*100</f>
        <v>4.266268260292164</v>
      </c>
      <c r="H66" s="79" t="s">
        <v>124</v>
      </c>
      <c r="L66" s="121">
        <v>6024</v>
      </c>
    </row>
    <row r="67" spans="1:12" ht="12.75">
      <c r="A67" s="82" t="s">
        <v>126</v>
      </c>
      <c r="B67" s="97">
        <v>2578</v>
      </c>
      <c r="C67" s="105">
        <f>(B67/$B$37)*100</f>
        <v>83.78290542736431</v>
      </c>
      <c r="D67" s="65"/>
      <c r="E67" s="78" t="s">
        <v>262</v>
      </c>
      <c r="F67" s="97">
        <v>151</v>
      </c>
      <c r="G67" s="105">
        <f t="shared" si="5"/>
        <v>3.655289276204309</v>
      </c>
      <c r="H67" s="78" t="s">
        <v>262</v>
      </c>
      <c r="L67" s="121">
        <v>4131</v>
      </c>
    </row>
    <row r="68" spans="1:12" ht="12.75">
      <c r="A68" s="82" t="s">
        <v>128</v>
      </c>
      <c r="B68" s="97">
        <v>373</v>
      </c>
      <c r="C68" s="105">
        <f>(B68/$B$37)*100</f>
        <v>12.122196945076373</v>
      </c>
      <c r="D68" s="65"/>
      <c r="E68" s="78" t="s">
        <v>127</v>
      </c>
      <c r="F68" s="97">
        <v>4</v>
      </c>
      <c r="G68" s="105">
        <f t="shared" si="5"/>
        <v>0.9925558312655087</v>
      </c>
      <c r="H68" s="78" t="s">
        <v>127</v>
      </c>
      <c r="L68" s="121">
        <v>403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100</v>
      </c>
      <c r="G69" s="105">
        <f t="shared" si="5"/>
        <v>5.299417064122947</v>
      </c>
      <c r="H69" s="78" t="s">
        <v>129</v>
      </c>
      <c r="L69" s="121">
        <v>1887</v>
      </c>
    </row>
    <row r="70" spans="1:12" ht="12.75">
      <c r="A70" s="82" t="s">
        <v>376</v>
      </c>
      <c r="B70" s="97">
        <v>116</v>
      </c>
      <c r="C70" s="105">
        <f>(B70/$B$37)*100</f>
        <v>3.769905752356191</v>
      </c>
      <c r="D70" s="65"/>
      <c r="E70" s="78" t="s">
        <v>130</v>
      </c>
      <c r="F70" s="97">
        <v>91</v>
      </c>
      <c r="G70" s="105">
        <f t="shared" si="5"/>
        <v>6.385964912280702</v>
      </c>
      <c r="H70" s="78" t="s">
        <v>130</v>
      </c>
      <c r="L70" s="121">
        <v>1425</v>
      </c>
    </row>
    <row r="71" spans="1:12" ht="13.5" thickBot="1">
      <c r="A71" s="90" t="s">
        <v>371</v>
      </c>
      <c r="B71" s="110">
        <v>10</v>
      </c>
      <c r="C71" s="111">
        <f>(B71/$B$37)*100</f>
        <v>0.3249918752031199</v>
      </c>
      <c r="D71" s="91"/>
      <c r="E71" s="92" t="s">
        <v>131</v>
      </c>
      <c r="F71" s="110">
        <v>70</v>
      </c>
      <c r="G71" s="118">
        <f t="shared" si="5"/>
        <v>12.522361359570661</v>
      </c>
      <c r="H71" s="92" t="s">
        <v>131</v>
      </c>
      <c r="L71" s="121">
        <v>559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2001</v>
      </c>
      <c r="G9" s="81">
        <f>(F9/$F$9)*100</f>
        <v>100</v>
      </c>
      <c r="I9" s="53"/>
    </row>
    <row r="10" spans="1:7" ht="12.75">
      <c r="A10" s="36" t="s">
        <v>137</v>
      </c>
      <c r="B10" s="97">
        <v>1579</v>
      </c>
      <c r="C10" s="105">
        <f aca="true" t="shared" si="0" ref="C10:C18">(B10/$B$8)*100</f>
        <v>76.02311025517572</v>
      </c>
      <c r="E10" s="32" t="s">
        <v>138</v>
      </c>
      <c r="F10" s="97">
        <v>1987</v>
      </c>
      <c r="G10" s="105">
        <f>(F10/$F$9)*100</f>
        <v>99.30034982508745</v>
      </c>
    </row>
    <row r="11" spans="1:7" ht="12.75">
      <c r="A11" s="36" t="s">
        <v>139</v>
      </c>
      <c r="B11" s="97">
        <v>461</v>
      </c>
      <c r="C11" s="105">
        <f t="shared" si="0"/>
        <v>22.19547424169475</v>
      </c>
      <c r="E11" s="32" t="s">
        <v>140</v>
      </c>
      <c r="F11" s="97">
        <v>14</v>
      </c>
      <c r="G11" s="105">
        <f>(F11/$F$9)*100</f>
        <v>0.6996501749125438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17</v>
      </c>
      <c r="C13" s="105">
        <f t="shared" si="0"/>
        <v>0.8184882041405874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1741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9</v>
      </c>
      <c r="G16" s="105">
        <f>(F16/$F$14)*100</f>
        <v>0.5169442848937392</v>
      </c>
    </row>
    <row r="17" spans="1:7" ht="12.75">
      <c r="A17" s="36" t="s">
        <v>150</v>
      </c>
      <c r="B17" s="97">
        <v>20</v>
      </c>
      <c r="C17" s="105">
        <f t="shared" si="0"/>
        <v>0.9629272989889264</v>
      </c>
      <c r="E17" s="1" t="s">
        <v>151</v>
      </c>
      <c r="F17" s="97">
        <v>496</v>
      </c>
      <c r="G17" s="105">
        <f aca="true" t="shared" si="1" ref="G17:G23">(F17/$F$14)*100</f>
        <v>28.48937392303274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928</v>
      </c>
      <c r="G18" s="105">
        <f t="shared" si="1"/>
        <v>53.302699597932225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276</v>
      </c>
      <c r="G19" s="105">
        <f t="shared" si="1"/>
        <v>15.852958070074669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</v>
      </c>
      <c r="G20" s="105">
        <f t="shared" si="1"/>
        <v>1.8380241240666284</v>
      </c>
    </row>
    <row r="21" spans="1:7" ht="12.75">
      <c r="A21" s="36" t="s">
        <v>156</v>
      </c>
      <c r="B21" s="98">
        <v>26</v>
      </c>
      <c r="C21" s="105">
        <f aca="true" t="shared" si="2" ref="C21:C28">(B21/$B$8)*100</f>
        <v>1.2518054886856043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122</v>
      </c>
      <c r="C22" s="105">
        <f t="shared" si="2"/>
        <v>5.87385652383245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283</v>
      </c>
      <c r="C23" s="105">
        <f t="shared" si="2"/>
        <v>13.62542128069331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579</v>
      </c>
      <c r="C24" s="105">
        <f t="shared" si="2"/>
        <v>27.87674530572942</v>
      </c>
      <c r="E24" s="1" t="s">
        <v>163</v>
      </c>
      <c r="F24" s="97">
        <v>114200</v>
      </c>
      <c r="G24" s="112" t="s">
        <v>261</v>
      </c>
    </row>
    <row r="25" spans="1:7" ht="12.75">
      <c r="A25" s="36" t="s">
        <v>164</v>
      </c>
      <c r="B25" s="97">
        <v>585</v>
      </c>
      <c r="C25" s="105">
        <f t="shared" si="2"/>
        <v>28.165623495426097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67</v>
      </c>
      <c r="C26" s="105">
        <f t="shared" si="2"/>
        <v>3.225806451612903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160</v>
      </c>
      <c r="C27" s="105">
        <f t="shared" si="2"/>
        <v>7.703418391911411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255</v>
      </c>
      <c r="C28" s="105">
        <f t="shared" si="2"/>
        <v>12.277323062108811</v>
      </c>
      <c r="E28" s="32" t="s">
        <v>176</v>
      </c>
      <c r="F28" s="97">
        <v>1512</v>
      </c>
      <c r="G28" s="105">
        <f aca="true" t="shared" si="3" ref="G28:G35">(F28/$F$14)*100</f>
        <v>86.8466398621482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0.402067777139575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0.5743825387708213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45</v>
      </c>
      <c r="G31" s="105">
        <f t="shared" si="3"/>
        <v>2.5847214244686962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275</v>
      </c>
      <c r="G32" s="105">
        <f t="shared" si="3"/>
        <v>15.795519816197586</v>
      </c>
    </row>
    <row r="33" spans="1:7" ht="12.75">
      <c r="A33" s="36" t="s">
        <v>184</v>
      </c>
      <c r="B33" s="97">
        <v>30</v>
      </c>
      <c r="C33" s="105">
        <f t="shared" si="4"/>
        <v>1.4443909484833894</v>
      </c>
      <c r="E33" s="32" t="s">
        <v>185</v>
      </c>
      <c r="F33" s="97">
        <v>825</v>
      </c>
      <c r="G33" s="105">
        <f t="shared" si="3"/>
        <v>47.38655944859276</v>
      </c>
    </row>
    <row r="34" spans="1:7" ht="12.75">
      <c r="A34" s="36" t="s">
        <v>186</v>
      </c>
      <c r="B34" s="97">
        <v>116</v>
      </c>
      <c r="C34" s="105">
        <f t="shared" si="4"/>
        <v>5.584978334135773</v>
      </c>
      <c r="E34" s="32" t="s">
        <v>187</v>
      </c>
      <c r="F34" s="97">
        <v>278</v>
      </c>
      <c r="G34" s="105">
        <f t="shared" si="3"/>
        <v>15.967834577828835</v>
      </c>
    </row>
    <row r="35" spans="1:7" ht="12.75">
      <c r="A35" s="36" t="s">
        <v>188</v>
      </c>
      <c r="B35" s="97">
        <v>170</v>
      </c>
      <c r="C35" s="105">
        <f t="shared" si="4"/>
        <v>8.184882041405874</v>
      </c>
      <c r="E35" s="32" t="s">
        <v>189</v>
      </c>
      <c r="F35" s="97">
        <v>72</v>
      </c>
      <c r="G35" s="105">
        <f t="shared" si="3"/>
        <v>4.135554279149914</v>
      </c>
    </row>
    <row r="36" spans="1:7" ht="12.75">
      <c r="A36" s="36" t="s">
        <v>190</v>
      </c>
      <c r="B36" s="97">
        <v>401</v>
      </c>
      <c r="C36" s="105">
        <f t="shared" si="4"/>
        <v>19.306692344727974</v>
      </c>
      <c r="E36" s="32" t="s">
        <v>191</v>
      </c>
      <c r="F36" s="97">
        <v>1249</v>
      </c>
      <c r="G36" s="112" t="s">
        <v>261</v>
      </c>
    </row>
    <row r="37" spans="1:7" ht="12.75">
      <c r="A37" s="36" t="s">
        <v>192</v>
      </c>
      <c r="B37" s="97">
        <v>651</v>
      </c>
      <c r="C37" s="105">
        <f t="shared" si="4"/>
        <v>31.343283582089555</v>
      </c>
      <c r="E37" s="32" t="s">
        <v>193</v>
      </c>
      <c r="F37" s="97">
        <v>229</v>
      </c>
      <c r="G37" s="105">
        <f>(F37/$F$14)*100</f>
        <v>13.153360137851811</v>
      </c>
    </row>
    <row r="38" spans="1:7" ht="12.75">
      <c r="A38" s="36" t="s">
        <v>194</v>
      </c>
      <c r="B38" s="97">
        <v>372</v>
      </c>
      <c r="C38" s="105">
        <f t="shared" si="4"/>
        <v>17.91044776119403</v>
      </c>
      <c r="E38" s="32" t="s">
        <v>191</v>
      </c>
      <c r="F38" s="97">
        <v>420</v>
      </c>
      <c r="G38" s="112" t="s">
        <v>261</v>
      </c>
    </row>
    <row r="39" spans="1:7" ht="12.75">
      <c r="A39" s="36" t="s">
        <v>195</v>
      </c>
      <c r="B39" s="97">
        <v>337</v>
      </c>
      <c r="C39" s="105">
        <f t="shared" si="4"/>
        <v>16.225324987963408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2001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404</v>
      </c>
      <c r="G43" s="105">
        <f aca="true" t="shared" si="5" ref="G43:G48">(F43/$F$14)*100</f>
        <v>23.205054566341182</v>
      </c>
    </row>
    <row r="44" spans="1:7" ht="12.75">
      <c r="A44" s="36" t="s">
        <v>209</v>
      </c>
      <c r="B44" s="98">
        <v>219</v>
      </c>
      <c r="C44" s="105">
        <f aca="true" t="shared" si="6" ref="C44:C49">(B44/$B$42)*100</f>
        <v>10.944527736131935</v>
      </c>
      <c r="E44" s="32" t="s">
        <v>210</v>
      </c>
      <c r="F44" s="97">
        <v>402</v>
      </c>
      <c r="G44" s="105">
        <f t="shared" si="5"/>
        <v>23.090178058587018</v>
      </c>
    </row>
    <row r="45" spans="1:7" ht="12.75">
      <c r="A45" s="36" t="s">
        <v>211</v>
      </c>
      <c r="B45" s="98">
        <v>437</v>
      </c>
      <c r="C45" s="105">
        <f t="shared" si="6"/>
        <v>21.839080459770116</v>
      </c>
      <c r="E45" s="32" t="s">
        <v>212</v>
      </c>
      <c r="F45" s="97">
        <v>289</v>
      </c>
      <c r="G45" s="105">
        <f t="shared" si="5"/>
        <v>16.599655370476736</v>
      </c>
    </row>
    <row r="46" spans="1:7" ht="12.75">
      <c r="A46" s="36" t="s">
        <v>213</v>
      </c>
      <c r="B46" s="98">
        <v>466</v>
      </c>
      <c r="C46" s="105">
        <f t="shared" si="6"/>
        <v>23.288355822088956</v>
      </c>
      <c r="E46" s="32" t="s">
        <v>214</v>
      </c>
      <c r="F46" s="97">
        <v>194</v>
      </c>
      <c r="G46" s="105">
        <f t="shared" si="5"/>
        <v>11.143021252153934</v>
      </c>
    </row>
    <row r="47" spans="1:7" ht="12.75">
      <c r="A47" s="36" t="s">
        <v>215</v>
      </c>
      <c r="B47" s="97">
        <v>543</v>
      </c>
      <c r="C47" s="105">
        <f t="shared" si="6"/>
        <v>27.136431784107945</v>
      </c>
      <c r="E47" s="32" t="s">
        <v>216</v>
      </c>
      <c r="F47" s="97">
        <v>129</v>
      </c>
      <c r="G47" s="105">
        <f t="shared" si="5"/>
        <v>7.409534750143595</v>
      </c>
    </row>
    <row r="48" spans="1:7" ht="12.75">
      <c r="A48" s="36" t="s">
        <v>217</v>
      </c>
      <c r="B48" s="97">
        <v>197</v>
      </c>
      <c r="C48" s="105">
        <f t="shared" si="6"/>
        <v>9.845077461269366</v>
      </c>
      <c r="E48" s="32" t="s">
        <v>218</v>
      </c>
      <c r="F48" s="97">
        <v>310</v>
      </c>
      <c r="G48" s="105">
        <f t="shared" si="5"/>
        <v>17.805858701895463</v>
      </c>
    </row>
    <row r="49" spans="1:7" ht="12.75">
      <c r="A49" s="36" t="s">
        <v>219</v>
      </c>
      <c r="B49" s="97">
        <v>139</v>
      </c>
      <c r="C49" s="105">
        <f t="shared" si="6"/>
        <v>6.946526736631683</v>
      </c>
      <c r="E49" s="32" t="s">
        <v>220</v>
      </c>
      <c r="F49" s="97">
        <v>13</v>
      </c>
      <c r="G49" s="105">
        <f>(F49/$F$14)*100</f>
        <v>0.7466973004020678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173</v>
      </c>
      <c r="G51" s="81">
        <f>(F51/F$51)*100</f>
        <v>100</v>
      </c>
    </row>
    <row r="52" spans="1:7" ht="12.75">
      <c r="A52" s="4" t="s">
        <v>223</v>
      </c>
      <c r="B52" s="97">
        <v>8</v>
      </c>
      <c r="C52" s="105">
        <f>(B52/$B$42)*100</f>
        <v>0.39980009995002497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554</v>
      </c>
      <c r="C53" s="105">
        <f>(B53/$B$42)*100</f>
        <v>27.68615692153923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1006</v>
      </c>
      <c r="C54" s="105">
        <f>(B54/$B$42)*100</f>
        <v>50.27486256871564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433</v>
      </c>
      <c r="C55" s="105">
        <f>(B55/$B$42)*100</f>
        <v>21.639180409795102</v>
      </c>
      <c r="E55" s="32" t="s">
        <v>230</v>
      </c>
      <c r="F55" s="97">
        <v>21</v>
      </c>
      <c r="G55" s="105">
        <f t="shared" si="7"/>
        <v>12.138728323699421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55</v>
      </c>
      <c r="G56" s="105">
        <f t="shared" si="7"/>
        <v>31.79190751445087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</v>
      </c>
      <c r="G57" s="105">
        <f t="shared" si="7"/>
        <v>8.092485549132949</v>
      </c>
    </row>
    <row r="58" spans="1:7" ht="12.75">
      <c r="A58" s="36" t="s">
        <v>234</v>
      </c>
      <c r="B58" s="97">
        <v>920</v>
      </c>
      <c r="C58" s="105">
        <f aca="true" t="shared" si="8" ref="C58:C66">(B58/$B$42)*100</f>
        <v>45.97701149425287</v>
      </c>
      <c r="E58" s="32" t="s">
        <v>235</v>
      </c>
      <c r="F58" s="97">
        <v>66</v>
      </c>
      <c r="G58" s="105">
        <f t="shared" si="7"/>
        <v>38.15028901734104</v>
      </c>
    </row>
    <row r="59" spans="1:7" ht="12.75">
      <c r="A59" s="36" t="s">
        <v>236</v>
      </c>
      <c r="B59" s="97">
        <v>41</v>
      </c>
      <c r="C59" s="105">
        <f t="shared" si="8"/>
        <v>2.048975512243878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190</v>
      </c>
      <c r="C60" s="105">
        <f t="shared" si="8"/>
        <v>9.495252373813093</v>
      </c>
      <c r="E60" s="32" t="s">
        <v>239</v>
      </c>
      <c r="F60" s="97">
        <v>17</v>
      </c>
      <c r="G60" s="105">
        <f t="shared" si="7"/>
        <v>9.826589595375722</v>
      </c>
    </row>
    <row r="61" spans="1:7" ht="12.75">
      <c r="A61" s="36" t="s">
        <v>240</v>
      </c>
      <c r="B61" s="97">
        <v>822</v>
      </c>
      <c r="C61" s="105">
        <f t="shared" si="8"/>
        <v>41.07946026986507</v>
      </c>
      <c r="E61" s="32" t="s">
        <v>163</v>
      </c>
      <c r="F61" s="97">
        <v>764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0.24987506246876562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16</v>
      </c>
      <c r="C63" s="105">
        <f t="shared" si="8"/>
        <v>0.7996001999000499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13</v>
      </c>
      <c r="G65" s="105">
        <f aca="true" t="shared" si="9" ref="G65:G71">(F65/F$51)*100</f>
        <v>7.514450867052023</v>
      </c>
    </row>
    <row r="66" spans="1:7" ht="12.75">
      <c r="A66" s="36" t="s">
        <v>247</v>
      </c>
      <c r="B66" s="97">
        <v>7</v>
      </c>
      <c r="C66" s="105">
        <f t="shared" si="8"/>
        <v>0.3498250874562719</v>
      </c>
      <c r="E66" s="32" t="s">
        <v>210</v>
      </c>
      <c r="F66" s="97">
        <v>16</v>
      </c>
      <c r="G66" s="105">
        <f t="shared" si="9"/>
        <v>9.248554913294797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</v>
      </c>
      <c r="G67" s="105">
        <f t="shared" si="9"/>
        <v>9.248554913294797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</v>
      </c>
      <c r="G68" s="105">
        <f t="shared" si="9"/>
        <v>12.138728323699421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14</v>
      </c>
      <c r="G69" s="105">
        <f t="shared" si="9"/>
        <v>8.092485549132949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68</v>
      </c>
      <c r="G70" s="105">
        <f t="shared" si="9"/>
        <v>39.30635838150289</v>
      </c>
    </row>
    <row r="71" spans="1:7" ht="12.75">
      <c r="A71" s="54" t="s">
        <v>252</v>
      </c>
      <c r="B71" s="103">
        <v>20</v>
      </c>
      <c r="C71" s="115">
        <f>(B71/$B$42)*100</f>
        <v>0.9995002498750625</v>
      </c>
      <c r="D71" s="41"/>
      <c r="E71" s="44" t="s">
        <v>220</v>
      </c>
      <c r="F71" s="103">
        <v>25</v>
      </c>
      <c r="G71" s="115">
        <f t="shared" si="9"/>
        <v>14.450867052023122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2002-06-11T17:08:53Z</dcterms:modified>
  <cp:category/>
  <cp:version/>
  <cp:contentType/>
  <cp:contentStatus/>
</cp:coreProperties>
</file>