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<sst xmlns="http://schemas.openxmlformats.org/spreadsheetml/2006/main" count="696" uniqueCount="437">
  <si>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</si>
  <si>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</si>
  <si>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</si>
  <si>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</si>
  <si>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</si>
  <si>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</si>
  <si>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</si>
  <si>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</si>
  <si>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</si>
  <si>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</si>
  <si>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</si>
  <si>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</si>
  <si>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</si>
  <si>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</si>
  <si>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</si>
  <si>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</si>
  <si>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</si>
  <si>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</si>
  <si>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</si>
  <si>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</si>
  <si>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</si>
  <si>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</si>
  <si>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</si>
  <si>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</si>
  <si>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</si>
  <si>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</si>
  <si>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</si>
  <si>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</si>
  <si>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</si>
  <si>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</si>
  <si>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</si>
  <si>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</si>
  <si>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</si>
  <si>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</si>
  <si>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</si>
  <si>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</si>
  <si>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</si>
  <si>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</si>
  <si>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</si>
  <si>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</si>
  <si>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</si>
  <si>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</si>
  <si>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</si>
  <si>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</si>
  <si>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</si>
  <si>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</si>
  <si>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</si>
  <si>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</si>
  <si>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</si>
  <si>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</si>
  <si>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</si>
  <si>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</si>
  <si>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</si>
  <si>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</si>
  <si>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</si>
  <si>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</si>
  <si>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</si>
  <si>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</si>
  <si>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</si>
  <si>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</si>
  <si>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</si>
  <si>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</si>
  <si>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</si>
  <si>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</si>
  <si>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</si>
  <si>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</si>
  <si>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</si>
  <si>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</si>
  <si>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</si>
  <si>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</si>
  <si>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</si>
  <si>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</si>
  <si>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</si>
  <si>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</si>
  <si>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</si>
  <si>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</si>
  <si>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</si>
  <si>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</si>
  <si>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</si>
  <si>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</si>
  <si>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</si>
  <si>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</si>
  <si>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</si>
  <si>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</si>
  <si>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</si>
  <si>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</si>
  <si>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</si>
  <si>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</si>
  <si>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</si>
  <si>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</si>
  <si>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</si>
  <si>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</si>
  <si>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</si>
  <si>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</si>
  <si>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</si>
  <si>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</si>
  <si>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</si>
  <si>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</si>
  <si>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</si>
  <si>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</si>
  <si>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</si>
  <si>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</si>
  <si>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</si>
  <si>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</si>
  <si>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</si>
  <si>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</si>
  <si>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</si>
  <si>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</si>
  <si>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</si>
  <si>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</si>
  <si>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</si>
  <si>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</si>
  <si>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</si>
  <si>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</si>
  <si>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</si>
  <si>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</si>
  <si>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</si>
  <si>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</si>
  <si>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</si>
  <si>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</si>
  <si>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</si>
  <si>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</si>
  <si>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</si>
  <si>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</si>
  <si>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</si>
  <si>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</si>
  <si>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</si>
  <si>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</si>
  <si>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</si>
  <si>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</si>
  <si>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</si>
  <si>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</si>
  <si>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</si>
  <si>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</si>
  <si>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</si>
  <si>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</si>
  <si>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</si>
  <si>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</si>
  <si>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</si>
  <si>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</si>
  <si>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</si>
  <si>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</si>
  <si>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</si>
  <si>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</si>
  <si>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</si>
  <si>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</si>
  <si>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</si>
  <si>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</si>
  <si>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</si>
  <si>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</si>
  <si>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</si>
  <si>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</si>
  <si>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</si>
  <si>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</si>
  <si>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</si>
  <si>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</si>
  <si>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</si>
  <si>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</si>
  <si>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</si>
  <si>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</si>
  <si>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</si>
  <si>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</si>
  <si>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</si>
  <si>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</si>
  <si>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</si>
  <si>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</si>
  <si>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</si>
  <si>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</si>
  <si>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</si>
  <si>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</si>
  <si>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</si>
  <si>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</si>
  <si>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</si>
  <si>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</si>
  <si>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</si>
  <si>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</si>
  <si>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</si>
  <si>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</si>
  <si>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</si>
  <si>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</si>
  <si>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</si>
  <si>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</si>
  <si>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</si>
  <si>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</si>
  <si>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</si>
  <si>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</si>
  <si>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</si>
  <si>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</si>
  <si>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</si>
  <si>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</si>
  <si>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</si>
  <si>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</si>
  <si>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</si>
  <si>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</si>
  <si>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</si>
  <si>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</si>
  <si>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</si>
  <si>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</si>
  <si>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</si>
  <si>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</si>
  <si>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</si>
  <si>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</si>
  <si>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</si>
  <si>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</si>
  <si>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</si>
  <si>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</si>
  <si>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</si>
  <si>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</si>
  <si>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</si>
  <si>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</si>
  <si>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</si>
  <si>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</si>
  <si>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</si>
  <si>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</si>
  <si>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</si>
  <si>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</si>
  <si>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</si>
  <si>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</si>
  <si>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</si>
  <si>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</si>
  <si>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</si>
  <si>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</si>
  <si>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</si>
  <si>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</si>
  <si>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</si>
  <si>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</si>
  <si>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</si>
  <si>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</si>
  <si>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</si>
  <si>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</si>
  <si>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</si>
  <si>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</si>
  <si>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</si>
  <si>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</si>
  <si>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</si>
  <si>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</si>
  <si>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</si>
  <si>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</si>
  <si>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</si>
  <si>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</si>
  <si>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</si>
  <si>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</si>
  <si>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</si>
  <si>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</si>
  <si>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</si>
  <si>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</si>
  <si>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</si>
  <si>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</si>
  <si>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</si>
  <si>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</si>
  <si>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</si>
  <si>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</si>
  <si>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</si>
  <si>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</si>
  <si>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</si>
  <si>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</si>
  <si>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</si>
  <si>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</si>
  <si>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</si>
  <si>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</si>
  <si>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</si>
  <si>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</si>
  <si>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</si>
  <si>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</si>
  <si>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</si>
  <si>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</si>
  <si>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</si>
  <si>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</si>
  <si>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</si>
  <si>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</si>
  <si>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</si>
  <si>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</si>
  <si>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</si>
  <si>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</si>
  <si>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</si>
  <si>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</si>
  <si>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</si>
  <si>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</si>
  <si>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</si>
  <si>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</si>
  <si>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</si>
  <si>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</si>
  <si>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</si>
  <si>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</si>
  <si>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</si>
  <si>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</si>
  <si>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</si>
  <si>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</si>
  <si>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</si>
  <si>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</si>
  <si>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</si>
  <si>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</si>
  <si>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</si>
  <si>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</si>
  <si>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</si>
  <si>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</si>
  <si>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</si>
  <si>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</si>
  <si>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</si>
  <si>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</si>
  <si>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</si>
  <si>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</si>
  <si>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</si>
  <si>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</si>
  <si>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</si>
  <si>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</si>
  <si>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</si>
  <si>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</si>
  <si>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</si>
  <si>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</si>
  <si>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</si>
  <si>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</si>
  <si>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</si>
  <si>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</si>
  <si>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</si>
  <si>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</si>
  <si>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</si>
  <si>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</si>
  <si>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</si>
  <si>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</si>
  <si>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</si>
  <si>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</si>
  <si>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</si>
  <si>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</si>
  <si>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</si>
  <si>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</si>
  <si>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</si>
  <si>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</si>
  <si>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</si>
  <si>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</si>
  <si>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</si>
  <si>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</si>
  <si>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</si>
  <si>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</si>
  <si>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</si>
  <si>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</si>
  <si>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</si>
  <si>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</si>
  <si>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</si>
  <si>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</si>
  <si>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</si>
  <si>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</si>
  <si>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</si>
  <si>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</si>
  <si>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</si>
  <si>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</si>
  <si>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</si>
  <si>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</si>
  <si>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</si>
  <si>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</si>
  <si>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</si>
  <si>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</si>
  <si>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</si>
  <si>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</si>
  <si>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</si>
  <si>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</si>
  <si>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</si>
  <si>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</si>
  <si>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</si>
  <si>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</si>
  <si>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</si>
  <si>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</si>
  <si>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</si>
  <si>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</si>
  <si>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</si>
  <si>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</si>
  <si>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</si>
  <si>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</si>
  <si>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</si>
  <si>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</si>
  <si>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</si>
  <si>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</si>
  <si>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</si>
  <si>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</si>
  <si>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</si>
  <si>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</si>
  <si>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</si>
  <si>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</si>
  <si>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</si>
  <si>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</si>
  <si>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</si>
  <si>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</si>
  <si>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</si>
  <si>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</si>
  <si>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</si>
  <si>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</si>
  <si>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</si>
  <si>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</si>
  <si>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</si>
  <si>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</si>
  <si>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</si>
  <si>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</si>
  <si>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</si>
  <si>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</si>
  <si>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</si>
  <si>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</si>
  <si>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Monroe township, Gloucester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</si>
  <si>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Monroe township</t>
    </r>
    <r>
      <rPr>
        <b/>
        <sz val="12"/>
        <rFont val="Arial"/>
        <family val="2"/>
      </rPr>
      <t>, Gloucester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</si>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</sst>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28967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28967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13988</v>
      </c>
      <c r="C9" s="151">
        <f>(B9/$B$7)*100</f>
        <v>48.289432802844615</v>
      </c>
      <c r="D9" s="152"/>
      <c r="E9" s="152" t="s">
        <v>403</v>
      </c>
      <c r="F9" s="150">
        <v>785</v>
      </c>
      <c r="G9" s="153">
        <f t="shared" si="0"/>
        <v>2.709980322435875</v>
      </c>
    </row>
    <row r="10" spans="1:7" ht="12.75">
      <c r="A10" s="149" t="s">
        <v>404</v>
      </c>
      <c r="B10" s="150">
        <v>14979</v>
      </c>
      <c r="C10" s="151">
        <f>(B10/$B$7)*100</f>
        <v>51.710567197155385</v>
      </c>
      <c r="D10" s="152"/>
      <c r="E10" s="152" t="s">
        <v>405</v>
      </c>
      <c r="F10" s="150">
        <v>96</v>
      </c>
      <c r="G10" s="153">
        <f t="shared" si="0"/>
        <v>0.3314116063106293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486</v>
      </c>
      <c r="G11" s="153">
        <f t="shared" si="0"/>
        <v>1.677771256947561</v>
      </c>
    </row>
    <row r="12" spans="1:7" ht="12.75">
      <c r="A12" s="149" t="s">
        <v>407</v>
      </c>
      <c r="B12" s="150">
        <v>1908</v>
      </c>
      <c r="C12" s="151">
        <f aca="true" t="shared" si="1" ref="C12:C24">B12*100/B$7</f>
        <v>6.586805675423758</v>
      </c>
      <c r="D12" s="152"/>
      <c r="E12" s="152" t="s">
        <v>408</v>
      </c>
      <c r="F12" s="150">
        <v>24</v>
      </c>
      <c r="G12" s="153">
        <f t="shared" si="0"/>
        <v>0.08285290157765733</v>
      </c>
    </row>
    <row r="13" spans="1:7" ht="12.75">
      <c r="A13" s="149" t="s">
        <v>409</v>
      </c>
      <c r="B13" s="150">
        <v>2133</v>
      </c>
      <c r="C13" s="151">
        <f t="shared" si="1"/>
        <v>7.363551627714296</v>
      </c>
      <c r="D13" s="152"/>
      <c r="E13" s="152" t="s">
        <v>410</v>
      </c>
      <c r="F13" s="150">
        <v>179</v>
      </c>
      <c r="G13" s="153">
        <f t="shared" si="0"/>
        <v>0.6179445576000276</v>
      </c>
    </row>
    <row r="14" spans="1:7" ht="12.75">
      <c r="A14" s="149" t="s">
        <v>411</v>
      </c>
      <c r="B14" s="150">
        <v>2138</v>
      </c>
      <c r="C14" s="151">
        <f t="shared" si="1"/>
        <v>7.380812648876308</v>
      </c>
      <c r="D14" s="152"/>
      <c r="E14" s="152" t="s">
        <v>412</v>
      </c>
      <c r="F14" s="150">
        <v>28182</v>
      </c>
      <c r="G14" s="153">
        <f t="shared" si="0"/>
        <v>97.29001967756412</v>
      </c>
    </row>
    <row r="15" spans="1:7" ht="12.75">
      <c r="A15" s="149" t="s">
        <v>413</v>
      </c>
      <c r="B15" s="150">
        <v>1905</v>
      </c>
      <c r="C15" s="151">
        <f t="shared" si="1"/>
        <v>6.576449062726551</v>
      </c>
      <c r="D15" s="152"/>
      <c r="E15" s="152" t="s">
        <v>414</v>
      </c>
      <c r="F15" s="150">
        <v>24178</v>
      </c>
      <c r="G15" s="153">
        <f t="shared" si="0"/>
        <v>83.46739393102496</v>
      </c>
    </row>
    <row r="16" spans="1:7" ht="12.75">
      <c r="A16" s="149" t="s">
        <v>415</v>
      </c>
      <c r="B16" s="150">
        <v>1501</v>
      </c>
      <c r="C16" s="151">
        <f t="shared" si="1"/>
        <v>5.181758552835986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3875</v>
      </c>
      <c r="C17" s="151">
        <f t="shared" si="1"/>
        <v>13.377291400559256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4816</v>
      </c>
      <c r="C18" s="151">
        <f t="shared" si="1"/>
        <v>16.625815583249906</v>
      </c>
      <c r="D18" s="152"/>
      <c r="E18" s="143" t="s">
        <v>419</v>
      </c>
      <c r="F18" s="141">
        <v>28967</v>
      </c>
      <c r="G18" s="148">
        <v>100</v>
      </c>
    </row>
    <row r="19" spans="1:7" ht="12.75">
      <c r="A19" s="149" t="s">
        <v>420</v>
      </c>
      <c r="B19" s="150">
        <v>4107</v>
      </c>
      <c r="C19" s="151">
        <f t="shared" si="1"/>
        <v>14.178202782476612</v>
      </c>
      <c r="D19" s="152"/>
      <c r="E19" s="152" t="s">
        <v>421</v>
      </c>
      <c r="F19" s="150">
        <v>28755</v>
      </c>
      <c r="G19" s="153">
        <f aca="true" t="shared" si="2" ref="G19:G30">F19*100/F$18</f>
        <v>99.2681327027307</v>
      </c>
    </row>
    <row r="20" spans="1:7" ht="12.75">
      <c r="A20" s="149" t="s">
        <v>422</v>
      </c>
      <c r="B20" s="150">
        <v>1620</v>
      </c>
      <c r="C20" s="151">
        <f t="shared" si="1"/>
        <v>5.59257085649187</v>
      </c>
      <c r="D20" s="152"/>
      <c r="E20" s="152" t="s">
        <v>423</v>
      </c>
      <c r="F20" s="150">
        <v>10521</v>
      </c>
      <c r="G20" s="153">
        <f t="shared" si="2"/>
        <v>36.320640729105534</v>
      </c>
    </row>
    <row r="21" spans="1:7" ht="12.75">
      <c r="A21" s="149" t="s">
        <v>424</v>
      </c>
      <c r="B21" s="150">
        <v>1227</v>
      </c>
      <c r="C21" s="151">
        <f t="shared" si="1"/>
        <v>4.235854593157732</v>
      </c>
      <c r="D21" s="152"/>
      <c r="E21" s="152" t="s">
        <v>425</v>
      </c>
      <c r="F21" s="150">
        <v>6156</v>
      </c>
      <c r="G21" s="153">
        <f t="shared" si="2"/>
        <v>21.251769254669107</v>
      </c>
    </row>
    <row r="22" spans="1:7" ht="12.75">
      <c r="A22" s="149" t="s">
        <v>426</v>
      </c>
      <c r="B22" s="150">
        <v>2076</v>
      </c>
      <c r="C22" s="151">
        <f t="shared" si="1"/>
        <v>7.16677598646736</v>
      </c>
      <c r="D22" s="152"/>
      <c r="E22" s="152" t="s">
        <v>427</v>
      </c>
      <c r="F22" s="150">
        <v>9363</v>
      </c>
      <c r="G22" s="153">
        <f t="shared" si="2"/>
        <v>32.322988227983565</v>
      </c>
    </row>
    <row r="23" spans="1:7" ht="12.75">
      <c r="A23" s="149" t="s">
        <v>428</v>
      </c>
      <c r="B23" s="150">
        <v>1330</v>
      </c>
      <c r="C23" s="151">
        <f t="shared" si="1"/>
        <v>4.591431629095177</v>
      </c>
      <c r="D23" s="152"/>
      <c r="E23" s="152" t="s">
        <v>429</v>
      </c>
      <c r="F23" s="150">
        <v>6687</v>
      </c>
      <c r="G23" s="153">
        <f t="shared" si="2"/>
        <v>23.084889702074776</v>
      </c>
    </row>
    <row r="24" spans="1:7" ht="12.75">
      <c r="A24" s="149" t="s">
        <v>430</v>
      </c>
      <c r="B24" s="150">
        <v>331</v>
      </c>
      <c r="C24" s="151">
        <f t="shared" si="1"/>
        <v>1.1426796009251907</v>
      </c>
      <c r="D24" s="152"/>
      <c r="E24" s="152" t="s">
        <v>431</v>
      </c>
      <c r="F24" s="150">
        <v>1618</v>
      </c>
      <c r="G24" s="153">
        <f t="shared" si="2"/>
        <v>5.585666448027065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624</v>
      </c>
      <c r="G25" s="153">
        <f t="shared" si="2"/>
        <v>2.1541754410190905</v>
      </c>
    </row>
    <row r="26" spans="1:7" ht="12.75">
      <c r="A26" s="149" t="s">
        <v>433</v>
      </c>
      <c r="B26" s="145">
        <v>37.1</v>
      </c>
      <c r="C26" s="155" t="s">
        <v>261</v>
      </c>
      <c r="D26" s="152"/>
      <c r="E26" s="156" t="s">
        <v>434</v>
      </c>
      <c r="F26" s="157">
        <v>1097</v>
      </c>
      <c r="G26" s="153">
        <f t="shared" si="2"/>
        <v>3.7870680429454207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574</v>
      </c>
      <c r="G27" s="153">
        <f t="shared" si="2"/>
        <v>1.9815652293989712</v>
      </c>
    </row>
    <row r="28" spans="1:7" ht="12.75">
      <c r="A28" s="149" t="s">
        <v>262</v>
      </c>
      <c r="B28" s="150">
        <v>21540</v>
      </c>
      <c r="C28" s="151">
        <f aca="true" t="shared" si="3" ref="C28:C35">B28*100/B$7</f>
        <v>74.36047916594745</v>
      </c>
      <c r="D28" s="152"/>
      <c r="E28" s="152" t="s">
        <v>436</v>
      </c>
      <c r="F28" s="150">
        <v>212</v>
      </c>
      <c r="G28" s="153">
        <f t="shared" si="2"/>
        <v>0.7318672972693064</v>
      </c>
    </row>
    <row r="29" spans="1:7" ht="12.75">
      <c r="A29" s="149" t="s">
        <v>0</v>
      </c>
      <c r="B29" s="150">
        <v>10147</v>
      </c>
      <c r="C29" s="151">
        <f t="shared" si="3"/>
        <v>35.02951634618704</v>
      </c>
      <c r="D29" s="152"/>
      <c r="E29" s="152" t="s">
        <v>1</v>
      </c>
      <c r="F29" s="150">
        <v>146</v>
      </c>
      <c r="G29" s="153">
        <f t="shared" si="2"/>
        <v>0.5040218179307487</v>
      </c>
    </row>
    <row r="30" spans="1:7" ht="12.75">
      <c r="A30" s="149" t="s">
        <v>2</v>
      </c>
      <c r="B30" s="150">
        <v>11393</v>
      </c>
      <c r="C30" s="151">
        <f t="shared" si="3"/>
        <v>39.330962819760416</v>
      </c>
      <c r="D30" s="152"/>
      <c r="E30" s="152" t="s">
        <v>3</v>
      </c>
      <c r="F30" s="150">
        <v>66</v>
      </c>
      <c r="G30" s="153">
        <f t="shared" si="2"/>
        <v>0.22784547933855767</v>
      </c>
    </row>
    <row r="31" spans="1:7" ht="12.75">
      <c r="A31" s="149" t="s">
        <v>4</v>
      </c>
      <c r="B31" s="150">
        <v>20553</v>
      </c>
      <c r="C31" s="151">
        <f t="shared" si="3"/>
        <v>70.9531535885663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4433</v>
      </c>
      <c r="C32" s="151">
        <f t="shared" si="3"/>
        <v>15.30362136223979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3737</v>
      </c>
      <c r="C33" s="151">
        <f t="shared" si="3"/>
        <v>12.900887216487728</v>
      </c>
      <c r="D33" s="152"/>
      <c r="E33" s="143" t="s">
        <v>8</v>
      </c>
      <c r="F33" s="141">
        <v>10521</v>
      </c>
      <c r="G33" s="148">
        <v>100</v>
      </c>
    </row>
    <row r="34" spans="1:7" ht="12.75">
      <c r="A34" s="149" t="s">
        <v>0</v>
      </c>
      <c r="B34" s="150">
        <v>1518</v>
      </c>
      <c r="C34" s="151">
        <f t="shared" si="3"/>
        <v>5.240446024786826</v>
      </c>
      <c r="D34" s="152"/>
      <c r="E34" s="152" t="s">
        <v>9</v>
      </c>
      <c r="F34" s="150">
        <v>7848</v>
      </c>
      <c r="G34" s="153">
        <f aca="true" t="shared" si="4" ref="G34:G42">F34*100/F$33</f>
        <v>74.59366980325065</v>
      </c>
    </row>
    <row r="35" spans="1:7" ht="12.75">
      <c r="A35" s="149" t="s">
        <v>2</v>
      </c>
      <c r="B35" s="150">
        <v>2219</v>
      </c>
      <c r="C35" s="151">
        <f t="shared" si="3"/>
        <v>7.660441191700901</v>
      </c>
      <c r="D35" s="152"/>
      <c r="E35" s="152" t="s">
        <v>10</v>
      </c>
      <c r="F35" s="150">
        <v>3583</v>
      </c>
      <c r="G35" s="153">
        <f t="shared" si="4"/>
        <v>34.055698127554415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6156</v>
      </c>
      <c r="G36" s="153">
        <f t="shared" si="4"/>
        <v>58.51154833190761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2755</v>
      </c>
      <c r="G37" s="153">
        <f t="shared" si="4"/>
        <v>26.18572379051421</v>
      </c>
    </row>
    <row r="38" spans="1:7" ht="12.75">
      <c r="A38" s="162" t="s">
        <v>13</v>
      </c>
      <c r="B38" s="150">
        <v>28527</v>
      </c>
      <c r="C38" s="151">
        <f aca="true" t="shared" si="5" ref="C38:C56">B38*100/B$7</f>
        <v>98.48103013774295</v>
      </c>
      <c r="D38" s="152"/>
      <c r="E38" s="152" t="s">
        <v>14</v>
      </c>
      <c r="F38" s="150">
        <v>1228</v>
      </c>
      <c r="G38" s="153">
        <f t="shared" si="4"/>
        <v>11.671894306624846</v>
      </c>
    </row>
    <row r="39" spans="1:7" ht="12.75">
      <c r="A39" s="149" t="s">
        <v>15</v>
      </c>
      <c r="B39" s="150">
        <v>24573</v>
      </c>
      <c r="C39" s="151">
        <f t="shared" si="5"/>
        <v>84.8310146028239</v>
      </c>
      <c r="D39" s="152"/>
      <c r="E39" s="152" t="s">
        <v>10</v>
      </c>
      <c r="F39" s="150">
        <v>601</v>
      </c>
      <c r="G39" s="153">
        <f t="shared" si="4"/>
        <v>5.712384754300922</v>
      </c>
    </row>
    <row r="40" spans="1:7" ht="12.75">
      <c r="A40" s="149" t="s">
        <v>16</v>
      </c>
      <c r="B40" s="150">
        <v>3231</v>
      </c>
      <c r="C40" s="151">
        <f t="shared" si="5"/>
        <v>11.154071874892118</v>
      </c>
      <c r="D40" s="152"/>
      <c r="E40" s="152" t="s">
        <v>17</v>
      </c>
      <c r="F40" s="150">
        <v>2673</v>
      </c>
      <c r="G40" s="153">
        <f t="shared" si="4"/>
        <v>25.40633019674936</v>
      </c>
    </row>
    <row r="41" spans="1:7" ht="12.75">
      <c r="A41" s="149" t="s">
        <v>18</v>
      </c>
      <c r="B41" s="150">
        <v>72</v>
      </c>
      <c r="C41" s="151">
        <f t="shared" si="5"/>
        <v>0.248558704732972</v>
      </c>
      <c r="D41" s="152"/>
      <c r="E41" s="152" t="s">
        <v>19</v>
      </c>
      <c r="F41" s="150">
        <v>2214</v>
      </c>
      <c r="G41" s="153">
        <f t="shared" si="4"/>
        <v>21.043627031650985</v>
      </c>
    </row>
    <row r="42" spans="1:7" ht="12.75">
      <c r="A42" s="149" t="s">
        <v>20</v>
      </c>
      <c r="B42" s="150">
        <v>356</v>
      </c>
      <c r="C42" s="151">
        <f t="shared" si="5"/>
        <v>1.2289847067352504</v>
      </c>
      <c r="D42" s="152"/>
      <c r="E42" s="152" t="s">
        <v>21</v>
      </c>
      <c r="F42" s="150">
        <v>1015</v>
      </c>
      <c r="G42" s="153">
        <f t="shared" si="4"/>
        <v>9.647371922821025</v>
      </c>
    </row>
    <row r="43" spans="1:7" ht="12.75">
      <c r="A43" s="149" t="s">
        <v>22</v>
      </c>
      <c r="B43" s="150">
        <v>70</v>
      </c>
      <c r="C43" s="151">
        <f t="shared" si="5"/>
        <v>0.24165429626816723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53</v>
      </c>
      <c r="C44" s="151">
        <f t="shared" si="5"/>
        <v>0.1829668243173266</v>
      </c>
      <c r="D44" s="152"/>
      <c r="E44" s="152" t="s">
        <v>24</v>
      </c>
      <c r="F44" s="159">
        <v>3996</v>
      </c>
      <c r="G44" s="163">
        <f>F44*100/F33</f>
        <v>37.98118049615056</v>
      </c>
    </row>
    <row r="45" spans="1:7" ht="12.75">
      <c r="A45" s="149" t="s">
        <v>25</v>
      </c>
      <c r="B45" s="150">
        <v>148</v>
      </c>
      <c r="C45" s="151">
        <f t="shared" si="5"/>
        <v>0.5109262263955535</v>
      </c>
      <c r="D45" s="152"/>
      <c r="E45" s="152" t="s">
        <v>26</v>
      </c>
      <c r="F45" s="159">
        <v>2742</v>
      </c>
      <c r="G45" s="163">
        <f>F45*100/F33</f>
        <v>26.06216139150271</v>
      </c>
    </row>
    <row r="46" spans="1:7" ht="12.75">
      <c r="A46" s="149" t="s">
        <v>27</v>
      </c>
      <c r="B46" s="150">
        <v>16</v>
      </c>
      <c r="C46" s="151">
        <f t="shared" si="5"/>
        <v>0.05523526771843822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39</v>
      </c>
      <c r="C47" s="151">
        <f t="shared" si="5"/>
        <v>0.13463596506369316</v>
      </c>
      <c r="D47" s="152"/>
      <c r="E47" s="152" t="s">
        <v>29</v>
      </c>
      <c r="F47" s="164">
        <v>2.73</v>
      </c>
      <c r="G47" s="165" t="s">
        <v>261</v>
      </c>
    </row>
    <row r="48" spans="1:7" ht="12.75">
      <c r="A48" s="149" t="s">
        <v>30</v>
      </c>
      <c r="B48" s="150">
        <v>14</v>
      </c>
      <c r="C48" s="151">
        <f t="shared" si="5"/>
        <v>0.048330859253633444</v>
      </c>
      <c r="D48" s="152"/>
      <c r="E48" s="152" t="s">
        <v>31</v>
      </c>
      <c r="F48" s="145">
        <v>3.18</v>
      </c>
      <c r="G48" s="165" t="s">
        <v>261</v>
      </c>
    </row>
    <row r="49" spans="1:7" ht="14.25">
      <c r="A49" s="149" t="s">
        <v>32</v>
      </c>
      <c r="B49" s="150">
        <v>16</v>
      </c>
      <c r="C49" s="151">
        <f t="shared" si="5"/>
        <v>0.05523526771843822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9</v>
      </c>
      <c r="C50" s="151">
        <f t="shared" si="5"/>
        <v>0.0310698380916215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1</v>
      </c>
      <c r="C51" s="151">
        <f t="shared" si="5"/>
        <v>0.003452204232402389</v>
      </c>
      <c r="D51" s="152"/>
      <c r="E51" s="143" t="s">
        <v>36</v>
      </c>
      <c r="F51" s="141">
        <v>11069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0.003452204232402389</v>
      </c>
      <c r="D52" s="152"/>
      <c r="E52" s="152" t="s">
        <v>38</v>
      </c>
      <c r="F52" s="150">
        <v>10521</v>
      </c>
      <c r="G52" s="153">
        <f>F52*100/F$51</f>
        <v>95.04923660673954</v>
      </c>
    </row>
    <row r="53" spans="1:7" ht="12.75">
      <c r="A53" s="149" t="s">
        <v>39</v>
      </c>
      <c r="B53" s="150">
        <v>5</v>
      </c>
      <c r="C53" s="151">
        <f t="shared" si="5"/>
        <v>0.017261021162011943</v>
      </c>
      <c r="D53" s="152"/>
      <c r="E53" s="152" t="s">
        <v>40</v>
      </c>
      <c r="F53" s="150">
        <v>548</v>
      </c>
      <c r="G53" s="153">
        <f>F53*100/F$51</f>
        <v>4.950763393260457</v>
      </c>
    </row>
    <row r="54" spans="1:7" ht="14.25">
      <c r="A54" s="149" t="s">
        <v>41</v>
      </c>
      <c r="B54" s="150">
        <v>2</v>
      </c>
      <c r="C54" s="151">
        <f t="shared" si="5"/>
        <v>0.006904408464804778</v>
      </c>
      <c r="D54" s="152"/>
      <c r="E54" s="152" t="s">
        <v>42</v>
      </c>
      <c r="F54" s="150">
        <v>45</v>
      </c>
      <c r="G54" s="153">
        <f>F54*100/F$51</f>
        <v>0.4065407895925558</v>
      </c>
    </row>
    <row r="55" spans="1:7" ht="12.75">
      <c r="A55" s="149" t="s">
        <v>43</v>
      </c>
      <c r="B55" s="150">
        <v>286</v>
      </c>
      <c r="C55" s="151">
        <f t="shared" si="5"/>
        <v>0.9873304104670833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440</v>
      </c>
      <c r="C56" s="151">
        <f t="shared" si="5"/>
        <v>1.518969862257051</v>
      </c>
      <c r="D56" s="152"/>
      <c r="E56" s="152" t="s">
        <v>45</v>
      </c>
      <c r="F56" s="166">
        <v>1.1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4.5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24932</v>
      </c>
      <c r="C60" s="167">
        <f>B60*100/B7</f>
        <v>86.07035592225635</v>
      </c>
      <c r="D60" s="152"/>
      <c r="E60" s="143" t="s">
        <v>51</v>
      </c>
      <c r="F60" s="141">
        <v>10521</v>
      </c>
      <c r="G60" s="148">
        <v>100</v>
      </c>
    </row>
    <row r="61" spans="1:7" ht="12.75">
      <c r="A61" s="149" t="s">
        <v>52</v>
      </c>
      <c r="B61" s="159">
        <v>3422</v>
      </c>
      <c r="C61" s="167">
        <f>B61*100/B7</f>
        <v>11.813442883280976</v>
      </c>
      <c r="D61" s="152"/>
      <c r="E61" s="152" t="s">
        <v>53</v>
      </c>
      <c r="F61" s="150">
        <v>8841</v>
      </c>
      <c r="G61" s="153">
        <f>F61*100/F$60</f>
        <v>84.03193612774452</v>
      </c>
    </row>
    <row r="62" spans="1:7" ht="12.75">
      <c r="A62" s="149" t="s">
        <v>54</v>
      </c>
      <c r="B62" s="159">
        <v>176</v>
      </c>
      <c r="C62" s="167">
        <f>B62*100/B7</f>
        <v>0.6075879449028204</v>
      </c>
      <c r="D62" s="152"/>
      <c r="E62" s="152" t="s">
        <v>55</v>
      </c>
      <c r="F62" s="150">
        <v>1680</v>
      </c>
      <c r="G62" s="153">
        <f>F62*100/F$60</f>
        <v>15.968063872255488</v>
      </c>
    </row>
    <row r="63" spans="1:7" ht="12.75">
      <c r="A63" s="149" t="s">
        <v>56</v>
      </c>
      <c r="B63" s="159">
        <v>457</v>
      </c>
      <c r="C63" s="167">
        <f>B63*100/B7</f>
        <v>1.5776573342078917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15</v>
      </c>
      <c r="C64" s="167">
        <f>B64*100/B7</f>
        <v>0.051783063486035834</v>
      </c>
      <c r="D64" s="152"/>
      <c r="E64" s="152" t="s">
        <v>58</v>
      </c>
      <c r="F64" s="145">
        <v>2.83</v>
      </c>
      <c r="G64" s="165" t="s">
        <v>261</v>
      </c>
    </row>
    <row r="65" spans="1:7" ht="13.5" thickBot="1">
      <c r="A65" s="170" t="s">
        <v>59</v>
      </c>
      <c r="B65" s="171">
        <v>446</v>
      </c>
      <c r="C65" s="172">
        <f>B65*100/B7</f>
        <v>1.5396830876514656</v>
      </c>
      <c r="D65" s="173"/>
      <c r="E65" s="173" t="s">
        <v>60</v>
      </c>
      <c r="F65" s="174">
        <v>2.25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28967</v>
      </c>
      <c r="G9" s="33">
        <f>(F9/$F$9)*100</f>
        <v>100</v>
      </c>
    </row>
    <row r="10" spans="1:7" ht="12.75">
      <c r="A10" s="29" t="s">
        <v>269</v>
      </c>
      <c r="B10" s="93">
        <v>7381</v>
      </c>
      <c r="C10" s="33">
        <f aca="true" t="shared" si="0" ref="C10:C15">(B10/$B$10)*100</f>
        <v>100</v>
      </c>
      <c r="E10" s="34" t="s">
        <v>270</v>
      </c>
      <c r="F10" s="97">
        <v>28131</v>
      </c>
      <c r="G10" s="84">
        <f aca="true" t="shared" si="1" ref="G10:G16">(F10/$F$9)*100</f>
        <v>97.1139572617116</v>
      </c>
    </row>
    <row r="11" spans="1:8" ht="12.75">
      <c r="A11" s="36" t="s">
        <v>271</v>
      </c>
      <c r="B11" s="98">
        <v>540</v>
      </c>
      <c r="C11" s="35">
        <f t="shared" si="0"/>
        <v>7.316081831730117</v>
      </c>
      <c r="E11" s="34" t="s">
        <v>272</v>
      </c>
      <c r="F11" s="97">
        <v>27874</v>
      </c>
      <c r="G11" s="84">
        <f t="shared" si="1"/>
        <v>96.22674077398419</v>
      </c>
      <c r="H11" s="15" t="s">
        <v>250</v>
      </c>
    </row>
    <row r="12" spans="1:8" ht="12.75">
      <c r="A12" s="36" t="s">
        <v>273</v>
      </c>
      <c r="B12" s="98">
        <v>376</v>
      </c>
      <c r="C12" s="35">
        <f t="shared" si="0"/>
        <v>5.094160682834304</v>
      </c>
      <c r="E12" s="34" t="s">
        <v>274</v>
      </c>
      <c r="F12" s="97">
        <v>15662</v>
      </c>
      <c r="G12" s="84">
        <f t="shared" si="1"/>
        <v>54.06842268788622</v>
      </c>
      <c r="H12" s="15" t="s">
        <v>250</v>
      </c>
    </row>
    <row r="13" spans="1:7" ht="12.75">
      <c r="A13" s="36" t="s">
        <v>275</v>
      </c>
      <c r="B13" s="98">
        <v>3557</v>
      </c>
      <c r="C13" s="35">
        <f t="shared" si="0"/>
        <v>48.19130199160006</v>
      </c>
      <c r="E13" s="34" t="s">
        <v>276</v>
      </c>
      <c r="F13" s="97">
        <v>12212</v>
      </c>
      <c r="G13" s="84">
        <f t="shared" si="1"/>
        <v>42.15831808609797</v>
      </c>
    </row>
    <row r="14" spans="1:7" ht="12.75">
      <c r="A14" s="36" t="s">
        <v>277</v>
      </c>
      <c r="B14" s="98">
        <v>1593</v>
      </c>
      <c r="C14" s="35">
        <f t="shared" si="0"/>
        <v>21.58244140360385</v>
      </c>
      <c r="E14" s="34" t="s">
        <v>166</v>
      </c>
      <c r="F14" s="97">
        <v>257</v>
      </c>
      <c r="G14" s="84">
        <f t="shared" si="1"/>
        <v>0.8872164877274139</v>
      </c>
    </row>
    <row r="15" spans="1:7" ht="12.75">
      <c r="A15" s="36" t="s">
        <v>324</v>
      </c>
      <c r="B15" s="97">
        <v>1315</v>
      </c>
      <c r="C15" s="35">
        <f t="shared" si="0"/>
        <v>17.816014090231675</v>
      </c>
      <c r="E15" s="34" t="s">
        <v>278</v>
      </c>
      <c r="F15" s="97">
        <v>836</v>
      </c>
      <c r="G15" s="84">
        <f t="shared" si="1"/>
        <v>2.8860427382883973</v>
      </c>
    </row>
    <row r="16" spans="1:7" ht="12.75">
      <c r="A16" s="36"/>
      <c r="B16" s="93" t="s">
        <v>250</v>
      </c>
      <c r="C16" s="10"/>
      <c r="E16" s="34" t="s">
        <v>279</v>
      </c>
      <c r="F16" s="98">
        <v>146</v>
      </c>
      <c r="G16" s="84">
        <f t="shared" si="1"/>
        <v>0.5040218179307488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594</v>
      </c>
      <c r="G17" s="84">
        <f>(F17/$F$9)*100</f>
        <v>2.050609314047019</v>
      </c>
    </row>
    <row r="18" spans="1:7" ht="12.75">
      <c r="A18" s="29" t="s">
        <v>282</v>
      </c>
      <c r="B18" s="93">
        <v>19377</v>
      </c>
      <c r="C18" s="33">
        <f>(B18/$B$18)*100</f>
        <v>100</v>
      </c>
      <c r="E18" s="34" t="s">
        <v>283</v>
      </c>
      <c r="F18" s="97">
        <v>242</v>
      </c>
      <c r="G18" s="84">
        <f>(F18/$F$9)*100</f>
        <v>0.8354334242413781</v>
      </c>
    </row>
    <row r="19" spans="1:7" ht="12.75">
      <c r="A19" s="36" t="s">
        <v>284</v>
      </c>
      <c r="B19" s="97">
        <v>856</v>
      </c>
      <c r="C19" s="84">
        <f aca="true" t="shared" si="2" ref="C19:C25">(B19/$B$18)*100</f>
        <v>4.417608504928523</v>
      </c>
      <c r="E19" s="34"/>
      <c r="F19" s="97" t="s">
        <v>250</v>
      </c>
      <c r="G19" s="84"/>
    </row>
    <row r="20" spans="1:7" ht="12.75">
      <c r="A20" s="36" t="s">
        <v>285</v>
      </c>
      <c r="B20" s="97">
        <v>2975</v>
      </c>
      <c r="C20" s="84">
        <f t="shared" si="2"/>
        <v>15.353253857666305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7554</v>
      </c>
      <c r="C21" s="84">
        <f t="shared" si="2"/>
        <v>38.98436290447438</v>
      </c>
      <c r="E21" s="38" t="s">
        <v>167</v>
      </c>
      <c r="F21" s="80">
        <v>836</v>
      </c>
      <c r="G21" s="33">
        <f>(F21/$F$21)*100</f>
        <v>100</v>
      </c>
    </row>
    <row r="22" spans="1:7" ht="12.75">
      <c r="A22" s="36" t="s">
        <v>302</v>
      </c>
      <c r="B22" s="97">
        <v>3732</v>
      </c>
      <c r="C22" s="84">
        <f t="shared" si="2"/>
        <v>19.259947360272488</v>
      </c>
      <c r="E22" s="34" t="s">
        <v>303</v>
      </c>
      <c r="F22" s="97">
        <v>344</v>
      </c>
      <c r="G22" s="84">
        <f aca="true" t="shared" si="3" ref="G22:G27">(F22/$F$21)*100</f>
        <v>41.14832535885167</v>
      </c>
    </row>
    <row r="23" spans="1:7" ht="12.75">
      <c r="A23" s="36" t="s">
        <v>304</v>
      </c>
      <c r="B23" s="97">
        <v>1185</v>
      </c>
      <c r="C23" s="84">
        <f t="shared" si="2"/>
        <v>6.115497755070445</v>
      </c>
      <c r="E23" s="34" t="s">
        <v>305</v>
      </c>
      <c r="F23" s="97">
        <v>292</v>
      </c>
      <c r="G23" s="84">
        <f t="shared" si="3"/>
        <v>34.92822966507177</v>
      </c>
    </row>
    <row r="24" spans="1:7" ht="12.75">
      <c r="A24" s="36" t="s">
        <v>306</v>
      </c>
      <c r="B24" s="97">
        <v>2299</v>
      </c>
      <c r="C24" s="84">
        <f t="shared" si="2"/>
        <v>11.864581720596584</v>
      </c>
      <c r="E24" s="34" t="s">
        <v>307</v>
      </c>
      <c r="F24" s="97">
        <v>41</v>
      </c>
      <c r="G24" s="84">
        <f t="shared" si="3"/>
        <v>4.904306220095694</v>
      </c>
    </row>
    <row r="25" spans="1:7" ht="12.75">
      <c r="A25" s="36" t="s">
        <v>308</v>
      </c>
      <c r="B25" s="97">
        <v>776</v>
      </c>
      <c r="C25" s="84">
        <f t="shared" si="2"/>
        <v>4.004747896991279</v>
      </c>
      <c r="E25" s="34" t="s">
        <v>309</v>
      </c>
      <c r="F25" s="97">
        <v>16</v>
      </c>
      <c r="G25" s="84">
        <f t="shared" si="3"/>
        <v>1.9138755980861244</v>
      </c>
    </row>
    <row r="26" spans="1:7" ht="12.75">
      <c r="A26" s="36"/>
      <c r="B26" s="93" t="s">
        <v>250</v>
      </c>
      <c r="C26" s="35"/>
      <c r="E26" s="34" t="s">
        <v>310</v>
      </c>
      <c r="F26" s="97">
        <v>103</v>
      </c>
      <c r="G26" s="84">
        <f t="shared" si="3"/>
        <v>12.320574162679426</v>
      </c>
    </row>
    <row r="27" spans="1:7" ht="12.75">
      <c r="A27" s="36" t="s">
        <v>311</v>
      </c>
      <c r="B27" s="108">
        <v>80.2</v>
      </c>
      <c r="C27" s="37" t="s">
        <v>261</v>
      </c>
      <c r="E27" s="34" t="s">
        <v>312</v>
      </c>
      <c r="F27" s="97">
        <v>40</v>
      </c>
      <c r="G27" s="84">
        <f t="shared" si="3"/>
        <v>4.784688995215311</v>
      </c>
    </row>
    <row r="28" spans="1:7" ht="12.75">
      <c r="A28" s="36" t="s">
        <v>313</v>
      </c>
      <c r="B28" s="108">
        <v>15.9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27032</v>
      </c>
      <c r="G30" s="33">
        <f>(F30/$F$30)*100</f>
        <v>100</v>
      </c>
      <c r="J30" s="39"/>
    </row>
    <row r="31" spans="1:10" ht="12.75">
      <c r="A31" s="95" t="s">
        <v>296</v>
      </c>
      <c r="B31" s="93">
        <v>22731</v>
      </c>
      <c r="C31" s="33">
        <f>(B31/$B$31)*100</f>
        <v>100</v>
      </c>
      <c r="E31" s="34" t="s">
        <v>317</v>
      </c>
      <c r="F31" s="97">
        <v>25542</v>
      </c>
      <c r="G31" s="101">
        <f>(F31/$F$30)*100</f>
        <v>94.48801420538621</v>
      </c>
      <c r="J31" s="39"/>
    </row>
    <row r="32" spans="1:10" ht="12.75">
      <c r="A32" s="36" t="s">
        <v>318</v>
      </c>
      <c r="B32" s="97">
        <v>5657</v>
      </c>
      <c r="C32" s="10">
        <f>(B32/$B$31)*100</f>
        <v>24.886718578153182</v>
      </c>
      <c r="E32" s="34" t="s">
        <v>319</v>
      </c>
      <c r="F32" s="97">
        <v>1490</v>
      </c>
      <c r="G32" s="101">
        <f aca="true" t="shared" si="4" ref="G32:G39">(F32/$F$30)*100</f>
        <v>5.511985794613791</v>
      </c>
      <c r="J32" s="39"/>
    </row>
    <row r="33" spans="1:10" ht="12.75">
      <c r="A33" s="36" t="s">
        <v>320</v>
      </c>
      <c r="B33" s="97">
        <v>13109</v>
      </c>
      <c r="C33" s="10">
        <f aca="true" t="shared" si="5" ref="C33:C38">(B33/$B$31)*100</f>
        <v>57.67014209669614</v>
      </c>
      <c r="E33" s="34" t="s">
        <v>321</v>
      </c>
      <c r="F33" s="97">
        <v>428</v>
      </c>
      <c r="G33" s="101">
        <f t="shared" si="4"/>
        <v>1.5833086712044986</v>
      </c>
      <c r="J33" s="39"/>
    </row>
    <row r="34" spans="1:7" ht="12.75">
      <c r="A34" s="36" t="s">
        <v>322</v>
      </c>
      <c r="B34" s="97">
        <v>525</v>
      </c>
      <c r="C34" s="10">
        <f t="shared" si="5"/>
        <v>2.3096212221195724</v>
      </c>
      <c r="E34" s="34" t="s">
        <v>323</v>
      </c>
      <c r="F34" s="97">
        <v>577</v>
      </c>
      <c r="G34" s="101">
        <f t="shared" si="4"/>
        <v>2.1345072506658775</v>
      </c>
    </row>
    <row r="35" spans="1:7" ht="12.75">
      <c r="A35" s="36" t="s">
        <v>325</v>
      </c>
      <c r="B35" s="97">
        <v>1534</v>
      </c>
      <c r="C35" s="10">
        <f t="shared" si="5"/>
        <v>6.748493247107475</v>
      </c>
      <c r="E35" s="34" t="s">
        <v>321</v>
      </c>
      <c r="F35" s="97">
        <v>162</v>
      </c>
      <c r="G35" s="101">
        <f t="shared" si="4"/>
        <v>0.5992897306895532</v>
      </c>
    </row>
    <row r="36" spans="1:7" ht="12.75">
      <c r="A36" s="36" t="s">
        <v>297</v>
      </c>
      <c r="B36" s="97">
        <v>1256</v>
      </c>
      <c r="C36" s="10">
        <f t="shared" si="5"/>
        <v>5.525493819013682</v>
      </c>
      <c r="E36" s="34" t="s">
        <v>327</v>
      </c>
      <c r="F36" s="97">
        <v>661</v>
      </c>
      <c r="G36" s="101">
        <f t="shared" si="4"/>
        <v>2.4452500739863865</v>
      </c>
    </row>
    <row r="37" spans="1:7" ht="12.75">
      <c r="A37" s="36" t="s">
        <v>326</v>
      </c>
      <c r="B37" s="97">
        <v>1906</v>
      </c>
      <c r="C37" s="10">
        <f t="shared" si="5"/>
        <v>8.385024855923628</v>
      </c>
      <c r="E37" s="34" t="s">
        <v>321</v>
      </c>
      <c r="F37" s="97">
        <v>159</v>
      </c>
      <c r="G37" s="101">
        <f t="shared" si="4"/>
        <v>0.5881917727138207</v>
      </c>
    </row>
    <row r="38" spans="1:7" ht="12.75">
      <c r="A38" s="36" t="s">
        <v>297</v>
      </c>
      <c r="B38" s="97">
        <v>1223</v>
      </c>
      <c r="C38" s="10">
        <f t="shared" si="5"/>
        <v>5.380317627909023</v>
      </c>
      <c r="E38" s="34" t="s">
        <v>259</v>
      </c>
      <c r="F38" s="97">
        <v>205</v>
      </c>
      <c r="G38" s="101">
        <f t="shared" si="4"/>
        <v>0.7583604616750518</v>
      </c>
    </row>
    <row r="39" spans="1:7" ht="12.75">
      <c r="A39" s="36"/>
      <c r="B39" s="97" t="s">
        <v>250</v>
      </c>
      <c r="C39" s="10"/>
      <c r="E39" s="34" t="s">
        <v>321</v>
      </c>
      <c r="F39" s="97">
        <v>82</v>
      </c>
      <c r="G39" s="101">
        <f t="shared" si="4"/>
        <v>0.3033441846700207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628</v>
      </c>
      <c r="C42" s="33">
        <f>(B42/$B$42)*100</f>
        <v>100</v>
      </c>
      <c r="E42" s="31" t="s">
        <v>268</v>
      </c>
      <c r="F42" s="80">
        <v>28967</v>
      </c>
      <c r="G42" s="99">
        <f>(F42/$F$42)*100</f>
        <v>100</v>
      </c>
      <c r="I42" s="39"/>
    </row>
    <row r="43" spans="1:7" ht="12.75">
      <c r="A43" s="36" t="s">
        <v>301</v>
      </c>
      <c r="B43" s="98">
        <v>205</v>
      </c>
      <c r="C43" s="102">
        <f>(B43/$B$42)*100</f>
        <v>32.64331210191082</v>
      </c>
      <c r="E43" s="60" t="s">
        <v>168</v>
      </c>
      <c r="F43" s="106">
        <v>35457</v>
      </c>
      <c r="G43" s="107">
        <f aca="true" t="shared" si="6" ref="G43:G71">(F43/$F$42)*100</f>
        <v>122.40480546829151</v>
      </c>
    </row>
    <row r="44" spans="1:7" ht="12.75">
      <c r="A44" s="36"/>
      <c r="B44" s="93" t="s">
        <v>250</v>
      </c>
      <c r="C44" s="10"/>
      <c r="E44" s="1" t="s">
        <v>329</v>
      </c>
      <c r="F44" s="97">
        <v>95</v>
      </c>
      <c r="G44" s="101">
        <f t="shared" si="6"/>
        <v>0.32795940207822694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53</v>
      </c>
      <c r="G45" s="101">
        <f t="shared" si="6"/>
        <v>0.1829668243173266</v>
      </c>
    </row>
    <row r="46" spans="1:7" ht="12.75">
      <c r="A46" s="29" t="s">
        <v>331</v>
      </c>
      <c r="B46" s="93">
        <v>21536</v>
      </c>
      <c r="C46" s="33">
        <f>(B46/$B$46)*100</f>
        <v>100</v>
      </c>
      <c r="E46" s="1" t="s">
        <v>332</v>
      </c>
      <c r="F46" s="97">
        <v>40</v>
      </c>
      <c r="G46" s="101">
        <f t="shared" si="6"/>
        <v>0.13808816929609555</v>
      </c>
    </row>
    <row r="47" spans="1:7" ht="12.75">
      <c r="A47" s="36" t="s">
        <v>333</v>
      </c>
      <c r="B47" s="97">
        <v>3138</v>
      </c>
      <c r="C47" s="10">
        <f>(B47/$B$46)*100</f>
        <v>14.570950965824666</v>
      </c>
      <c r="E47" s="1" t="s">
        <v>334</v>
      </c>
      <c r="F47" s="97">
        <v>275</v>
      </c>
      <c r="G47" s="101">
        <f t="shared" si="6"/>
        <v>0.9493561639106569</v>
      </c>
    </row>
    <row r="48" spans="1:7" ht="12.75">
      <c r="A48" s="36"/>
      <c r="B48" s="93" t="s">
        <v>250</v>
      </c>
      <c r="C48" s="10"/>
      <c r="E48" s="1" t="s">
        <v>335</v>
      </c>
      <c r="F48" s="97">
        <v>2795</v>
      </c>
      <c r="G48" s="101">
        <f t="shared" si="6"/>
        <v>9.648910829564677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556</v>
      </c>
      <c r="G49" s="101">
        <f t="shared" si="6"/>
        <v>1.9194255532157283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116</v>
      </c>
      <c r="G50" s="101">
        <f t="shared" si="6"/>
        <v>0.40045569095867706</v>
      </c>
    </row>
    <row r="51" spans="1:7" ht="12.75">
      <c r="A51" s="5" t="s">
        <v>338</v>
      </c>
      <c r="B51" s="93">
        <v>6420</v>
      </c>
      <c r="C51" s="33">
        <f>(B51/$B$51)*100</f>
        <v>100</v>
      </c>
      <c r="E51" s="1" t="s">
        <v>339</v>
      </c>
      <c r="F51" s="97">
        <v>6674</v>
      </c>
      <c r="G51" s="101">
        <f t="shared" si="6"/>
        <v>23.040011047053543</v>
      </c>
    </row>
    <row r="52" spans="1:7" ht="12.75">
      <c r="A52" s="4" t="s">
        <v>340</v>
      </c>
      <c r="B52" s="98">
        <v>654</v>
      </c>
      <c r="C52" s="10">
        <f>(B52/$B$51)*100</f>
        <v>10.186915887850468</v>
      </c>
      <c r="E52" s="1" t="s">
        <v>341</v>
      </c>
      <c r="F52" s="97">
        <v>105</v>
      </c>
      <c r="G52" s="101">
        <f t="shared" si="6"/>
        <v>0.36248144440225083</v>
      </c>
    </row>
    <row r="53" spans="1:7" ht="12.75">
      <c r="A53" s="4"/>
      <c r="B53" s="93" t="s">
        <v>250</v>
      </c>
      <c r="C53" s="10"/>
      <c r="E53" s="1" t="s">
        <v>342</v>
      </c>
      <c r="F53" s="97">
        <v>107</v>
      </c>
      <c r="G53" s="101">
        <f t="shared" si="6"/>
        <v>0.3693858528670556</v>
      </c>
    </row>
    <row r="54" spans="1:7" ht="14.25">
      <c r="A54" s="5" t="s">
        <v>343</v>
      </c>
      <c r="B54" s="93">
        <v>16825</v>
      </c>
      <c r="C54" s="33">
        <f>(B54/$B$54)*100</f>
        <v>100</v>
      </c>
      <c r="E54" s="1" t="s">
        <v>201</v>
      </c>
      <c r="F54" s="97">
        <v>7433</v>
      </c>
      <c r="G54" s="101">
        <f t="shared" si="6"/>
        <v>25.660234059446957</v>
      </c>
    </row>
    <row r="55" spans="1:7" ht="12.75">
      <c r="A55" s="4" t="s">
        <v>340</v>
      </c>
      <c r="B55" s="98">
        <v>3095</v>
      </c>
      <c r="C55" s="10">
        <f>(B55/$B$54)*100</f>
        <v>18.395245170876674</v>
      </c>
      <c r="E55" s="1" t="s">
        <v>344</v>
      </c>
      <c r="F55" s="97">
        <v>6977</v>
      </c>
      <c r="G55" s="101">
        <f t="shared" si="6"/>
        <v>24.086028929471468</v>
      </c>
    </row>
    <row r="56" spans="1:7" ht="12.75">
      <c r="A56" s="4" t="s">
        <v>345</v>
      </c>
      <c r="B56" s="119">
        <v>60.2</v>
      </c>
      <c r="C56" s="37" t="s">
        <v>261</v>
      </c>
      <c r="E56" s="1" t="s">
        <v>346</v>
      </c>
      <c r="F56" s="97">
        <v>133</v>
      </c>
      <c r="G56" s="101">
        <f t="shared" si="6"/>
        <v>0.4591431629095177</v>
      </c>
    </row>
    <row r="57" spans="1:7" ht="12.75">
      <c r="A57" s="4" t="s">
        <v>347</v>
      </c>
      <c r="B57" s="98">
        <v>13730</v>
      </c>
      <c r="C57" s="10">
        <f>(B57/$B$54)*100</f>
        <v>81.60475482912332</v>
      </c>
      <c r="E57" s="1" t="s">
        <v>348</v>
      </c>
      <c r="F57" s="97">
        <v>126</v>
      </c>
      <c r="G57" s="101">
        <f t="shared" si="6"/>
        <v>0.434977733282701</v>
      </c>
    </row>
    <row r="58" spans="1:7" ht="12.75">
      <c r="A58" s="4" t="s">
        <v>345</v>
      </c>
      <c r="B58" s="119">
        <v>78.4</v>
      </c>
      <c r="C58" s="37" t="s">
        <v>261</v>
      </c>
      <c r="E58" s="1" t="s">
        <v>349</v>
      </c>
      <c r="F58" s="97">
        <v>2216</v>
      </c>
      <c r="G58" s="101">
        <f t="shared" si="6"/>
        <v>7.6500845790036935</v>
      </c>
    </row>
    <row r="59" spans="1:7" ht="12.75">
      <c r="A59" s="4"/>
      <c r="B59" s="93" t="s">
        <v>250</v>
      </c>
      <c r="C59" s="10"/>
      <c r="E59" s="1" t="s">
        <v>350</v>
      </c>
      <c r="F59" s="97">
        <v>17</v>
      </c>
      <c r="G59" s="101">
        <f t="shared" si="6"/>
        <v>0.05868747195084061</v>
      </c>
    </row>
    <row r="60" spans="1:7" ht="12.75">
      <c r="A60" s="5" t="s">
        <v>351</v>
      </c>
      <c r="B60" s="93">
        <v>3626</v>
      </c>
      <c r="C60" s="33">
        <f>(B60/$B$60)*100</f>
        <v>100</v>
      </c>
      <c r="E60" s="1" t="s">
        <v>352</v>
      </c>
      <c r="F60" s="97">
        <v>183</v>
      </c>
      <c r="G60" s="101">
        <f t="shared" si="6"/>
        <v>0.6317533745296372</v>
      </c>
    </row>
    <row r="61" spans="1:7" ht="12.75">
      <c r="A61" s="4" t="s">
        <v>340</v>
      </c>
      <c r="B61" s="97">
        <v>1559</v>
      </c>
      <c r="C61" s="10">
        <f>(B61/$B$60)*100</f>
        <v>42.99503585217871</v>
      </c>
      <c r="E61" s="1" t="s">
        <v>353</v>
      </c>
      <c r="F61" s="97">
        <v>294</v>
      </c>
      <c r="G61" s="101">
        <f t="shared" si="6"/>
        <v>1.0149480443263024</v>
      </c>
    </row>
    <row r="62" spans="1:7" ht="12.75">
      <c r="A62" s="4"/>
      <c r="B62" s="93" t="s">
        <v>250</v>
      </c>
      <c r="C62" s="10"/>
      <c r="E62" s="1" t="s">
        <v>354</v>
      </c>
      <c r="F62" s="97">
        <v>287</v>
      </c>
      <c r="G62" s="101">
        <f t="shared" si="6"/>
        <v>0.9907826146994857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102</v>
      </c>
      <c r="G63" s="101">
        <f t="shared" si="6"/>
        <v>0.35212483170504366</v>
      </c>
    </row>
    <row r="64" spans="1:7" ht="12.75">
      <c r="A64" s="29" t="s">
        <v>357</v>
      </c>
      <c r="B64" s="93">
        <v>27032</v>
      </c>
      <c r="C64" s="33">
        <f>(B64/$B$64)*100</f>
        <v>100</v>
      </c>
      <c r="E64" s="1" t="s">
        <v>358</v>
      </c>
      <c r="F64" s="97">
        <v>138</v>
      </c>
      <c r="G64" s="101">
        <f t="shared" si="6"/>
        <v>0.4764041840715297</v>
      </c>
    </row>
    <row r="65" spans="1:7" ht="12.75">
      <c r="A65" s="4" t="s">
        <v>256</v>
      </c>
      <c r="B65" s="97">
        <v>17386</v>
      </c>
      <c r="C65" s="10">
        <f>(B65/$B$64)*100</f>
        <v>64.31636578869488</v>
      </c>
      <c r="E65" s="1" t="s">
        <v>359</v>
      </c>
      <c r="F65" s="97">
        <v>229</v>
      </c>
      <c r="G65" s="101">
        <f t="shared" si="6"/>
        <v>0.790554769220147</v>
      </c>
    </row>
    <row r="66" spans="1:7" ht="12.75">
      <c r="A66" s="4" t="s">
        <v>257</v>
      </c>
      <c r="B66" s="97">
        <v>9578</v>
      </c>
      <c r="C66" s="10">
        <f aca="true" t="shared" si="7" ref="C66:C71">(B66/$B$64)*100</f>
        <v>35.432080497188515</v>
      </c>
      <c r="E66" s="1" t="s">
        <v>360</v>
      </c>
      <c r="F66" s="97">
        <v>7</v>
      </c>
      <c r="G66" s="101">
        <f t="shared" si="6"/>
        <v>0.024165429626816722</v>
      </c>
    </row>
    <row r="67" spans="1:7" ht="12.75">
      <c r="A67" s="4" t="s">
        <v>361</v>
      </c>
      <c r="B67" s="97">
        <v>4001</v>
      </c>
      <c r="C67" s="10">
        <f t="shared" si="7"/>
        <v>14.800976620301864</v>
      </c>
      <c r="E67" s="1" t="s">
        <v>362</v>
      </c>
      <c r="F67" s="97">
        <v>238</v>
      </c>
      <c r="G67" s="101">
        <f t="shared" si="6"/>
        <v>0.8216246073117686</v>
      </c>
    </row>
    <row r="68" spans="1:7" ht="12.75">
      <c r="A68" s="4" t="s">
        <v>363</v>
      </c>
      <c r="B68" s="97">
        <v>5577</v>
      </c>
      <c r="C68" s="10">
        <f t="shared" si="7"/>
        <v>20.63110387688665</v>
      </c>
      <c r="E68" s="1" t="s">
        <v>364</v>
      </c>
      <c r="F68" s="97">
        <v>1032</v>
      </c>
      <c r="G68" s="101">
        <f t="shared" si="6"/>
        <v>3.5626747678392654</v>
      </c>
    </row>
    <row r="69" spans="1:7" ht="12.75">
      <c r="A69" s="4" t="s">
        <v>365</v>
      </c>
      <c r="B69" s="97">
        <v>3350</v>
      </c>
      <c r="C69" s="10">
        <f t="shared" si="7"/>
        <v>12.39271973956792</v>
      </c>
      <c r="E69" s="1" t="s">
        <v>366</v>
      </c>
      <c r="F69" s="97">
        <v>199</v>
      </c>
      <c r="G69" s="101">
        <f t="shared" si="6"/>
        <v>0.6869886422480754</v>
      </c>
    </row>
    <row r="70" spans="1:7" ht="12.75">
      <c r="A70" s="4" t="s">
        <v>367</v>
      </c>
      <c r="B70" s="97">
        <v>2227</v>
      </c>
      <c r="C70" s="10">
        <f t="shared" si="7"/>
        <v>8.238384137318732</v>
      </c>
      <c r="E70" s="1" t="s">
        <v>368</v>
      </c>
      <c r="F70" s="97">
        <v>102</v>
      </c>
      <c r="G70" s="101">
        <f t="shared" si="6"/>
        <v>0.35212483170504366</v>
      </c>
    </row>
    <row r="71" spans="1:7" ht="12.75">
      <c r="A71" s="7" t="s">
        <v>258</v>
      </c>
      <c r="B71" s="103">
        <v>68</v>
      </c>
      <c r="C71" s="40">
        <f t="shared" si="7"/>
        <v>0.25155371411660254</v>
      </c>
      <c r="D71" s="41"/>
      <c r="E71" s="9" t="s">
        <v>369</v>
      </c>
      <c r="F71" s="103">
        <v>4928</v>
      </c>
      <c r="G71" s="104">
        <f t="shared" si="6"/>
        <v>17.012462457278975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22272</v>
      </c>
      <c r="C9" s="81">
        <f>(B9/$B$9)*100</f>
        <v>100</v>
      </c>
      <c r="D9" s="65"/>
      <c r="E9" s="79" t="s">
        <v>381</v>
      </c>
      <c r="F9" s="80">
        <v>10527</v>
      </c>
      <c r="G9" s="81">
        <f>(F9/$F$9)*100</f>
        <v>100</v>
      </c>
    </row>
    <row r="10" spans="1:7" ht="12.75">
      <c r="A10" s="82" t="s">
        <v>382</v>
      </c>
      <c r="B10" s="97">
        <v>14602</v>
      </c>
      <c r="C10" s="105">
        <f>(B10/$B$9)*100</f>
        <v>65.5621408045977</v>
      </c>
      <c r="D10" s="65"/>
      <c r="E10" s="78" t="s">
        <v>383</v>
      </c>
      <c r="F10" s="97">
        <v>644</v>
      </c>
      <c r="G10" s="105">
        <f aca="true" t="shared" si="0" ref="G10:G19">(F10/$F$9)*100</f>
        <v>6.11760235584687</v>
      </c>
    </row>
    <row r="11" spans="1:7" ht="12.75">
      <c r="A11" s="82" t="s">
        <v>384</v>
      </c>
      <c r="B11" s="97">
        <v>14596</v>
      </c>
      <c r="C11" s="105">
        <f aca="true" t="shared" si="1" ref="C11:C16">(B11/$B$9)*100</f>
        <v>65.53520114942529</v>
      </c>
      <c r="D11" s="65"/>
      <c r="E11" s="78" t="s">
        <v>385</v>
      </c>
      <c r="F11" s="97">
        <v>553</v>
      </c>
      <c r="G11" s="105">
        <f t="shared" si="0"/>
        <v>5.253158544694595</v>
      </c>
    </row>
    <row r="12" spans="1:7" ht="12.75">
      <c r="A12" s="82" t="s">
        <v>386</v>
      </c>
      <c r="B12" s="97">
        <v>13850</v>
      </c>
      <c r="C12" s="105">
        <f>(B12/$B$9)*100</f>
        <v>62.18570402298851</v>
      </c>
      <c r="D12" s="65"/>
      <c r="E12" s="78" t="s">
        <v>387</v>
      </c>
      <c r="F12" s="97">
        <v>1207</v>
      </c>
      <c r="G12" s="105">
        <f t="shared" si="0"/>
        <v>11.465754725942814</v>
      </c>
    </row>
    <row r="13" spans="1:7" ht="12.75">
      <c r="A13" s="82" t="s">
        <v>388</v>
      </c>
      <c r="B13" s="97">
        <v>746</v>
      </c>
      <c r="C13" s="105">
        <f>(B13/$B$9)*100</f>
        <v>3.349497126436782</v>
      </c>
      <c r="D13" s="65"/>
      <c r="E13" s="78" t="s">
        <v>389</v>
      </c>
      <c r="F13" s="97">
        <v>1069</v>
      </c>
      <c r="G13" s="105">
        <f t="shared" si="0"/>
        <v>10.1548399354042</v>
      </c>
    </row>
    <row r="14" spans="1:7" ht="12.75">
      <c r="A14" s="82" t="s">
        <v>390</v>
      </c>
      <c r="B14" s="109">
        <v>5.1</v>
      </c>
      <c r="C14" s="112" t="s">
        <v>261</v>
      </c>
      <c r="D14" s="65"/>
      <c r="E14" s="78" t="s">
        <v>391</v>
      </c>
      <c r="F14" s="97">
        <v>1785</v>
      </c>
      <c r="G14" s="105">
        <f t="shared" si="0"/>
        <v>16.95639783414078</v>
      </c>
    </row>
    <row r="15" spans="1:7" ht="12.75">
      <c r="A15" s="82" t="s">
        <v>392</v>
      </c>
      <c r="B15" s="109">
        <v>6</v>
      </c>
      <c r="C15" s="105">
        <f t="shared" si="1"/>
        <v>0.02693965517241379</v>
      </c>
      <c r="D15" s="65"/>
      <c r="E15" s="78" t="s">
        <v>393</v>
      </c>
      <c r="F15" s="97">
        <v>2359</v>
      </c>
      <c r="G15" s="105">
        <f t="shared" si="0"/>
        <v>22.40904341217821</v>
      </c>
    </row>
    <row r="16" spans="1:7" ht="12.75">
      <c r="A16" s="82" t="s">
        <v>67</v>
      </c>
      <c r="B16" s="97">
        <v>7670</v>
      </c>
      <c r="C16" s="105">
        <f t="shared" si="1"/>
        <v>34.4378591954023</v>
      </c>
      <c r="D16" s="65"/>
      <c r="E16" s="78" t="s">
        <v>68</v>
      </c>
      <c r="F16" s="97">
        <v>1734</v>
      </c>
      <c r="G16" s="105">
        <f t="shared" si="0"/>
        <v>16.4719293245939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962</v>
      </c>
      <c r="G17" s="105">
        <f t="shared" si="0"/>
        <v>9.138406003609765</v>
      </c>
    </row>
    <row r="18" spans="1:7" ht="12.75">
      <c r="A18" s="77" t="s">
        <v>70</v>
      </c>
      <c r="B18" s="80">
        <v>11687</v>
      </c>
      <c r="C18" s="81">
        <f>(B18/$B$18)*100</f>
        <v>100</v>
      </c>
      <c r="D18" s="65"/>
      <c r="E18" s="78" t="s">
        <v>170</v>
      </c>
      <c r="F18" s="97">
        <v>172</v>
      </c>
      <c r="G18" s="105">
        <f t="shared" si="0"/>
        <v>1.6338937969032012</v>
      </c>
    </row>
    <row r="19" spans="1:9" ht="12.75">
      <c r="A19" s="82" t="s">
        <v>382</v>
      </c>
      <c r="B19" s="97">
        <v>6756</v>
      </c>
      <c r="C19" s="105">
        <f>(B19/$B$18)*100</f>
        <v>57.80782065542911</v>
      </c>
      <c r="D19" s="65"/>
      <c r="E19" s="78" t="s">
        <v>169</v>
      </c>
      <c r="F19" s="98">
        <v>42</v>
      </c>
      <c r="G19" s="105">
        <f t="shared" si="0"/>
        <v>0.39897406668566543</v>
      </c>
      <c r="I19" s="117"/>
    </row>
    <row r="20" spans="1:7" ht="12.75">
      <c r="A20" s="82" t="s">
        <v>384</v>
      </c>
      <c r="B20" s="97">
        <v>6756</v>
      </c>
      <c r="C20" s="105">
        <f>(B20/$B$18)*100</f>
        <v>57.80782065542911</v>
      </c>
      <c r="D20" s="65"/>
      <c r="E20" s="78" t="s">
        <v>71</v>
      </c>
      <c r="F20" s="97">
        <v>50037</v>
      </c>
      <c r="G20" s="112" t="s">
        <v>261</v>
      </c>
    </row>
    <row r="21" spans="1:7" ht="12.75">
      <c r="A21" s="82" t="s">
        <v>386</v>
      </c>
      <c r="B21" s="97">
        <v>6442</v>
      </c>
      <c r="C21" s="105">
        <f>(B21/$B$18)*100</f>
        <v>55.12107469838282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8603</v>
      </c>
      <c r="G22" s="105">
        <f>(F22/$F$9)*100</f>
        <v>81.72318799278047</v>
      </c>
    </row>
    <row r="23" spans="1:7" ht="12.75">
      <c r="A23" s="77" t="s">
        <v>73</v>
      </c>
      <c r="B23" s="80">
        <v>2175</v>
      </c>
      <c r="C23" s="81">
        <f>(B23/$B$23)*100</f>
        <v>100</v>
      </c>
      <c r="D23" s="65"/>
      <c r="E23" s="78" t="s">
        <v>74</v>
      </c>
      <c r="F23" s="97">
        <v>57754</v>
      </c>
      <c r="G23" s="112" t="s">
        <v>261</v>
      </c>
    </row>
    <row r="24" spans="1:7" ht="12.75">
      <c r="A24" s="82" t="s">
        <v>75</v>
      </c>
      <c r="B24" s="97">
        <v>1240</v>
      </c>
      <c r="C24" s="105">
        <f>(B24/$B$23)*100</f>
        <v>57.01149425287356</v>
      </c>
      <c r="D24" s="65"/>
      <c r="E24" s="78" t="s">
        <v>76</v>
      </c>
      <c r="F24" s="97">
        <v>3029</v>
      </c>
      <c r="G24" s="105">
        <f>(F24/$F$9)*100</f>
        <v>28.773629714068587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11993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296</v>
      </c>
      <c r="G26" s="105">
        <f>(F26/$F$9)*100</f>
        <v>2.8118172318799277</v>
      </c>
    </row>
    <row r="27" spans="1:7" ht="12.75">
      <c r="A27" s="77" t="s">
        <v>85</v>
      </c>
      <c r="B27" s="80">
        <v>13604</v>
      </c>
      <c r="C27" s="81">
        <f>(B27/$B$27)*100</f>
        <v>100</v>
      </c>
      <c r="D27" s="65"/>
      <c r="E27" s="78" t="s">
        <v>78</v>
      </c>
      <c r="F27" s="98">
        <v>5664</v>
      </c>
      <c r="G27" s="112" t="s">
        <v>261</v>
      </c>
    </row>
    <row r="28" spans="1:7" ht="12.75">
      <c r="A28" s="82" t="s">
        <v>86</v>
      </c>
      <c r="B28" s="97">
        <v>11106</v>
      </c>
      <c r="C28" s="105">
        <f aca="true" t="shared" si="2" ref="C28:C33">(B28/$B$27)*100</f>
        <v>81.6377536018818</v>
      </c>
      <c r="D28" s="65"/>
      <c r="E28" s="78" t="s">
        <v>79</v>
      </c>
      <c r="F28" s="97">
        <v>174</v>
      </c>
      <c r="G28" s="105">
        <f>(F28/$F$9)*100</f>
        <v>1.6528925619834711</v>
      </c>
    </row>
    <row r="29" spans="1:7" ht="12.75">
      <c r="A29" s="82" t="s">
        <v>87</v>
      </c>
      <c r="B29" s="97">
        <v>1299</v>
      </c>
      <c r="C29" s="105">
        <f t="shared" si="2"/>
        <v>9.548662158188769</v>
      </c>
      <c r="D29" s="65"/>
      <c r="E29" s="78" t="s">
        <v>80</v>
      </c>
      <c r="F29" s="97">
        <v>1849</v>
      </c>
      <c r="G29" s="112" t="s">
        <v>261</v>
      </c>
    </row>
    <row r="30" spans="1:7" ht="12.75">
      <c r="A30" s="82" t="s">
        <v>88</v>
      </c>
      <c r="B30" s="97">
        <v>433</v>
      </c>
      <c r="C30" s="105">
        <f t="shared" si="2"/>
        <v>3.182887386062923</v>
      </c>
      <c r="D30" s="65"/>
      <c r="E30" s="78" t="s">
        <v>81</v>
      </c>
      <c r="F30" s="97">
        <v>2103</v>
      </c>
      <c r="G30" s="105">
        <f>(F30/$F$9)*100</f>
        <v>19.977201481903677</v>
      </c>
    </row>
    <row r="31" spans="1:7" ht="12.75">
      <c r="A31" s="82" t="s">
        <v>115</v>
      </c>
      <c r="B31" s="97">
        <v>234</v>
      </c>
      <c r="C31" s="105">
        <f t="shared" si="2"/>
        <v>1.720082328726845</v>
      </c>
      <c r="D31" s="65"/>
      <c r="E31" s="78" t="s">
        <v>82</v>
      </c>
      <c r="F31" s="97">
        <v>12917</v>
      </c>
      <c r="G31" s="112" t="s">
        <v>261</v>
      </c>
    </row>
    <row r="32" spans="1:7" ht="12.75">
      <c r="A32" s="82" t="s">
        <v>89</v>
      </c>
      <c r="B32" s="97">
        <v>160</v>
      </c>
      <c r="C32" s="105">
        <f t="shared" si="2"/>
        <v>1.176124669214937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372</v>
      </c>
      <c r="C33" s="105">
        <f t="shared" si="2"/>
        <v>2.734489855924728</v>
      </c>
      <c r="D33" s="65"/>
      <c r="E33" s="79" t="s">
        <v>84</v>
      </c>
      <c r="F33" s="80">
        <v>7894</v>
      </c>
      <c r="G33" s="81">
        <f>(F33/$F$33)*100</f>
        <v>100</v>
      </c>
    </row>
    <row r="34" spans="1:7" ht="12.75">
      <c r="A34" s="82" t="s">
        <v>91</v>
      </c>
      <c r="B34" s="120">
        <v>31.3</v>
      </c>
      <c r="C34" s="112" t="s">
        <v>261</v>
      </c>
      <c r="D34" s="65"/>
      <c r="E34" s="78" t="s">
        <v>383</v>
      </c>
      <c r="F34" s="97">
        <v>162</v>
      </c>
      <c r="G34" s="105">
        <f aca="true" t="shared" si="3" ref="G34:G43">(F34/$F$33)*100</f>
        <v>2.0521915378768685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277</v>
      </c>
      <c r="G35" s="105">
        <f t="shared" si="3"/>
        <v>3.5089941727894605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689</v>
      </c>
      <c r="G36" s="105">
        <f t="shared" si="3"/>
        <v>8.728147960476312</v>
      </c>
    </row>
    <row r="37" spans="1:7" ht="12.75">
      <c r="A37" s="77" t="s">
        <v>94</v>
      </c>
      <c r="B37" s="80">
        <v>13850</v>
      </c>
      <c r="C37" s="81">
        <f>(B37/$B$37)*100</f>
        <v>100</v>
      </c>
      <c r="D37" s="65"/>
      <c r="E37" s="78" t="s">
        <v>389</v>
      </c>
      <c r="F37" s="97">
        <v>788</v>
      </c>
      <c r="G37" s="105">
        <f t="shared" si="3"/>
        <v>9.982265011401065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1328</v>
      </c>
      <c r="G38" s="105">
        <f t="shared" si="3"/>
        <v>16.822903470990624</v>
      </c>
    </row>
    <row r="39" spans="1:7" ht="12.75">
      <c r="A39" s="82" t="s">
        <v>97</v>
      </c>
      <c r="B39" s="98">
        <v>3692</v>
      </c>
      <c r="C39" s="105">
        <f>(B39/$B$37)*100</f>
        <v>26.657039711191338</v>
      </c>
      <c r="D39" s="65"/>
      <c r="E39" s="78" t="s">
        <v>393</v>
      </c>
      <c r="F39" s="97">
        <v>2019</v>
      </c>
      <c r="G39" s="105">
        <f t="shared" si="3"/>
        <v>25.576387129465417</v>
      </c>
    </row>
    <row r="40" spans="1:7" ht="12.75">
      <c r="A40" s="82" t="s">
        <v>98</v>
      </c>
      <c r="B40" s="98">
        <v>2237</v>
      </c>
      <c r="C40" s="105">
        <f>(B40/$B$37)*100</f>
        <v>16.15162454873646</v>
      </c>
      <c r="D40" s="65"/>
      <c r="E40" s="78" t="s">
        <v>68</v>
      </c>
      <c r="F40" s="97">
        <v>1563</v>
      </c>
      <c r="G40" s="105">
        <f t="shared" si="3"/>
        <v>19.799847985812008</v>
      </c>
    </row>
    <row r="41" spans="1:7" ht="12.75">
      <c r="A41" s="82" t="s">
        <v>100</v>
      </c>
      <c r="B41" s="98">
        <v>4399</v>
      </c>
      <c r="C41" s="105">
        <f>(B41/$B$37)*100</f>
        <v>31.761732851985556</v>
      </c>
      <c r="D41" s="65"/>
      <c r="E41" s="78" t="s">
        <v>69</v>
      </c>
      <c r="F41" s="97">
        <v>883</v>
      </c>
      <c r="G41" s="105">
        <f t="shared" si="3"/>
        <v>11.185710666328857</v>
      </c>
    </row>
    <row r="42" spans="1:7" ht="12.75">
      <c r="A42" s="82" t="s">
        <v>260</v>
      </c>
      <c r="B42" s="98">
        <v>26</v>
      </c>
      <c r="C42" s="105">
        <f>(B42/$B$37)*100</f>
        <v>0.18772563176895307</v>
      </c>
      <c r="D42" s="65"/>
      <c r="E42" s="78" t="s">
        <v>170</v>
      </c>
      <c r="F42" s="97">
        <v>148</v>
      </c>
      <c r="G42" s="105">
        <f t="shared" si="3"/>
        <v>1.8748416518875095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37</v>
      </c>
      <c r="G43" s="105">
        <f t="shared" si="3"/>
        <v>0.4687104129718774</v>
      </c>
    </row>
    <row r="44" spans="1:7" ht="12.75">
      <c r="A44" s="82" t="s">
        <v>291</v>
      </c>
      <c r="B44" s="98">
        <v>1588</v>
      </c>
      <c r="C44" s="105">
        <f>(B44/$B$37)*100</f>
        <v>11.465703971119133</v>
      </c>
      <c r="D44" s="65"/>
      <c r="E44" s="78" t="s">
        <v>93</v>
      </c>
      <c r="F44" s="97">
        <v>56810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1908</v>
      </c>
      <c r="C46" s="105">
        <f>(B46/$B$37)*100</f>
        <v>13.776173285198556</v>
      </c>
      <c r="D46" s="65"/>
      <c r="E46" s="78" t="s">
        <v>96</v>
      </c>
      <c r="F46" s="97">
        <v>20488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41062</v>
      </c>
      <c r="G48" s="112" t="s">
        <v>261</v>
      </c>
    </row>
    <row r="49" spans="1:7" ht="13.5" thickBot="1">
      <c r="A49" s="82" t="s">
        <v>292</v>
      </c>
      <c r="B49" s="98">
        <v>45</v>
      </c>
      <c r="C49" s="105">
        <f aca="true" t="shared" si="4" ref="C49:C55">(B49/$B$37)*100</f>
        <v>0.3249097472924188</v>
      </c>
      <c r="D49" s="87"/>
      <c r="E49" s="88" t="s">
        <v>102</v>
      </c>
      <c r="F49" s="113">
        <v>29849</v>
      </c>
      <c r="G49" s="114" t="s">
        <v>261</v>
      </c>
    </row>
    <row r="50" spans="1:7" ht="13.5" thickTop="1">
      <c r="A50" s="82" t="s">
        <v>116</v>
      </c>
      <c r="B50" s="98">
        <v>1209</v>
      </c>
      <c r="C50" s="105">
        <f t="shared" si="4"/>
        <v>8.729241877256317</v>
      </c>
      <c r="D50" s="65"/>
      <c r="E50" s="78"/>
      <c r="F50" s="86"/>
      <c r="G50" s="85"/>
    </row>
    <row r="51" spans="1:7" ht="12.75">
      <c r="A51" s="82" t="s">
        <v>117</v>
      </c>
      <c r="B51" s="98">
        <v>1480</v>
      </c>
      <c r="C51" s="105">
        <f t="shared" si="4"/>
        <v>10.68592057761733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563</v>
      </c>
      <c r="C52" s="105">
        <f t="shared" si="4"/>
        <v>4.064981949458484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2278</v>
      </c>
      <c r="C53" s="105">
        <f t="shared" si="4"/>
        <v>16.447653429602887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947</v>
      </c>
      <c r="C54" s="105">
        <f t="shared" si="4"/>
        <v>6.83754512635379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466</v>
      </c>
      <c r="C55" s="105">
        <f t="shared" si="4"/>
        <v>3.3646209386281587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839</v>
      </c>
      <c r="C57" s="105">
        <f>(B57/$B$37)*100</f>
        <v>6.0577617328519855</v>
      </c>
      <c r="D57" s="65"/>
      <c r="E57" s="79" t="s">
        <v>84</v>
      </c>
      <c r="F57" s="80">
        <v>313</v>
      </c>
      <c r="G57" s="105">
        <f>(F57/L57)*100</f>
        <v>3.965036736762098</v>
      </c>
      <c r="H57" s="79" t="s">
        <v>84</v>
      </c>
      <c r="L57" s="15">
        <v>7894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240</v>
      </c>
      <c r="G58" s="105">
        <f>(F58/L58)*100</f>
        <v>5.967180507210343</v>
      </c>
      <c r="H58" s="78" t="s">
        <v>118</v>
      </c>
      <c r="L58" s="15">
        <v>4022</v>
      </c>
    </row>
    <row r="59" spans="1:12" ht="12.75">
      <c r="A59" s="82" t="s">
        <v>112</v>
      </c>
      <c r="B59" s="98">
        <v>977</v>
      </c>
      <c r="C59" s="105">
        <f>(B59/$B$37)*100</f>
        <v>7.054151624548736</v>
      </c>
      <c r="D59" s="65"/>
      <c r="E59" s="78" t="s">
        <v>120</v>
      </c>
      <c r="F59" s="97">
        <v>90</v>
      </c>
      <c r="G59" s="105">
        <f>(F59/L59)*100</f>
        <v>5.7915057915057915</v>
      </c>
      <c r="H59" s="78" t="s">
        <v>120</v>
      </c>
      <c r="L59" s="15">
        <v>1554</v>
      </c>
    </row>
    <row r="60" spans="1:7" ht="12.75">
      <c r="A60" s="82" t="s">
        <v>113</v>
      </c>
      <c r="B60" s="98">
        <v>2750</v>
      </c>
      <c r="C60" s="105">
        <f>(B60/$B$37)*100</f>
        <v>19.855595667870034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1105</v>
      </c>
      <c r="C62" s="105">
        <f>(B62/$B$37)*100</f>
        <v>7.978339350180505</v>
      </c>
      <c r="D62" s="65"/>
      <c r="E62" s="79" t="s">
        <v>123</v>
      </c>
      <c r="F62" s="80">
        <v>189</v>
      </c>
      <c r="G62" s="105">
        <f>(F62/L62)*100</f>
        <v>15.180722891566264</v>
      </c>
      <c r="H62" s="79" t="s">
        <v>394</v>
      </c>
      <c r="L62" s="15">
        <v>1245</v>
      </c>
    </row>
    <row r="63" spans="1:12" ht="12.75">
      <c r="A63" s="61" t="s">
        <v>293</v>
      </c>
      <c r="B63" s="98">
        <v>622</v>
      </c>
      <c r="C63" s="105">
        <f>(B63/$B$37)*100</f>
        <v>4.490974729241877</v>
      </c>
      <c r="D63" s="65"/>
      <c r="E63" s="78" t="s">
        <v>118</v>
      </c>
      <c r="F63" s="97">
        <v>155</v>
      </c>
      <c r="G63" s="105">
        <f>(F63/L63)*100</f>
        <v>23.484848484848484</v>
      </c>
      <c r="H63" s="78" t="s">
        <v>118</v>
      </c>
      <c r="L63" s="15">
        <v>660</v>
      </c>
    </row>
    <row r="64" spans="1:12" ht="12.75">
      <c r="A64" s="82" t="s">
        <v>114</v>
      </c>
      <c r="B64" s="98">
        <v>569</v>
      </c>
      <c r="C64" s="105">
        <f>(B64/$B$37)*100</f>
        <v>4.108303249097474</v>
      </c>
      <c r="D64" s="65"/>
      <c r="E64" s="78" t="s">
        <v>120</v>
      </c>
      <c r="F64" s="97">
        <v>71</v>
      </c>
      <c r="G64" s="105">
        <f>(F64/L64)*100</f>
        <v>29.338842975206614</v>
      </c>
      <c r="H64" s="78" t="s">
        <v>120</v>
      </c>
      <c r="L64" s="15">
        <v>242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1769</v>
      </c>
      <c r="G66" s="105">
        <f aca="true" t="shared" si="5" ref="G66:G71">(F66/L66)*100</f>
        <v>6.157755499860762</v>
      </c>
      <c r="H66" s="79" t="s">
        <v>124</v>
      </c>
      <c r="L66" s="15">
        <v>28728</v>
      </c>
    </row>
    <row r="67" spans="1:12" ht="12.75">
      <c r="A67" s="82" t="s">
        <v>126</v>
      </c>
      <c r="B67" s="97">
        <v>11412</v>
      </c>
      <c r="C67" s="105">
        <f>(B67/$B$37)*100</f>
        <v>82.3971119133574</v>
      </c>
      <c r="D67" s="65"/>
      <c r="E67" s="78" t="s">
        <v>262</v>
      </c>
      <c r="F67" s="97">
        <v>1204</v>
      </c>
      <c r="G67" s="105">
        <f t="shared" si="5"/>
        <v>5.629588067517651</v>
      </c>
      <c r="H67" s="78" t="s">
        <v>262</v>
      </c>
      <c r="L67" s="15">
        <v>21387</v>
      </c>
    </row>
    <row r="68" spans="1:12" ht="12.75">
      <c r="A68" s="82" t="s">
        <v>128</v>
      </c>
      <c r="B68" s="97">
        <v>1693</v>
      </c>
      <c r="C68" s="105">
        <f>(B68/$B$37)*100</f>
        <v>12.223826714801444</v>
      </c>
      <c r="D68" s="65"/>
      <c r="E68" s="78" t="s">
        <v>127</v>
      </c>
      <c r="F68" s="97">
        <v>259</v>
      </c>
      <c r="G68" s="105">
        <f t="shared" si="5"/>
        <v>7.142857142857142</v>
      </c>
      <c r="H68" s="78" t="s">
        <v>127</v>
      </c>
      <c r="L68" s="15">
        <v>3626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549</v>
      </c>
      <c r="G69" s="105">
        <f t="shared" si="5"/>
        <v>7.494880546075085</v>
      </c>
      <c r="H69" s="78" t="s">
        <v>129</v>
      </c>
      <c r="L69" s="15">
        <v>7325</v>
      </c>
    </row>
    <row r="70" spans="1:12" ht="12.75">
      <c r="A70" s="82" t="s">
        <v>376</v>
      </c>
      <c r="B70" s="97">
        <v>710</v>
      </c>
      <c r="C70" s="105">
        <f>(B70/$B$37)*100</f>
        <v>5.126353790613718</v>
      </c>
      <c r="D70" s="65"/>
      <c r="E70" s="78" t="s">
        <v>130</v>
      </c>
      <c r="F70" s="97">
        <v>442</v>
      </c>
      <c r="G70" s="105">
        <f t="shared" si="5"/>
        <v>8.170055452865064</v>
      </c>
      <c r="H70" s="78" t="s">
        <v>130</v>
      </c>
      <c r="L70" s="15">
        <v>5410</v>
      </c>
    </row>
    <row r="71" spans="1:12" ht="13.5" thickBot="1">
      <c r="A71" s="90" t="s">
        <v>371</v>
      </c>
      <c r="B71" s="110">
        <v>35</v>
      </c>
      <c r="C71" s="111">
        <f>(B71/$B$37)*100</f>
        <v>0.2527075812274368</v>
      </c>
      <c r="D71" s="91"/>
      <c r="E71" s="92" t="s">
        <v>131</v>
      </c>
      <c r="F71" s="110">
        <v>694</v>
      </c>
      <c r="G71" s="118">
        <f t="shared" si="5"/>
        <v>19.029339182890045</v>
      </c>
      <c r="H71" s="92" t="s">
        <v>131</v>
      </c>
      <c r="L71" s="15">
        <v>3647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11069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10521</v>
      </c>
      <c r="G9" s="81">
        <f>(F9/$F$9)*100</f>
        <v>100</v>
      </c>
      <c r="I9" s="53"/>
    </row>
    <row r="10" spans="1:7" ht="12.75">
      <c r="A10" s="36" t="s">
        <v>137</v>
      </c>
      <c r="B10" s="97">
        <v>8066</v>
      </c>
      <c r="C10" s="105">
        <f aca="true" t="shared" si="0" ref="C10:C18">(B10/$B$8)*100</f>
        <v>72.87017797452344</v>
      </c>
      <c r="E10" s="32" t="s">
        <v>138</v>
      </c>
      <c r="F10" s="97">
        <v>10326</v>
      </c>
      <c r="G10" s="105">
        <f>(F10/$F$9)*100</f>
        <v>98.14656401482749</v>
      </c>
    </row>
    <row r="11" spans="1:7" ht="12.75">
      <c r="A11" s="36" t="s">
        <v>139</v>
      </c>
      <c r="B11" s="97">
        <v>547</v>
      </c>
      <c r="C11" s="105">
        <f t="shared" si="0"/>
        <v>4.941729153491734</v>
      </c>
      <c r="E11" s="32" t="s">
        <v>140</v>
      </c>
      <c r="F11" s="97">
        <v>120</v>
      </c>
      <c r="G11" s="105">
        <f>(F11/$F$9)*100</f>
        <v>1.140575990875392</v>
      </c>
    </row>
    <row r="12" spans="1:7" ht="12.75">
      <c r="A12" s="36" t="s">
        <v>141</v>
      </c>
      <c r="B12" s="97">
        <v>280</v>
      </c>
      <c r="C12" s="105">
        <f t="shared" si="0"/>
        <v>2.5295871352425694</v>
      </c>
      <c r="E12" s="32" t="s">
        <v>142</v>
      </c>
      <c r="F12" s="97">
        <v>75</v>
      </c>
      <c r="G12" s="105">
        <f>(F12/$F$9)*100</f>
        <v>0.7128599942971201</v>
      </c>
    </row>
    <row r="13" spans="1:7" ht="12.75">
      <c r="A13" s="36" t="s">
        <v>143</v>
      </c>
      <c r="B13" s="97">
        <v>219</v>
      </c>
      <c r="C13" s="105">
        <f t="shared" si="0"/>
        <v>1.9784985093504384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155</v>
      </c>
      <c r="C14" s="105">
        <f t="shared" si="0"/>
        <v>1.4003071641521365</v>
      </c>
      <c r="E14" s="42" t="s">
        <v>145</v>
      </c>
      <c r="F14" s="80">
        <v>7452</v>
      </c>
      <c r="G14" s="81">
        <f>(F14/$F$14)*100</f>
        <v>100</v>
      </c>
    </row>
    <row r="15" spans="1:7" ht="12.75">
      <c r="A15" s="36" t="s">
        <v>146</v>
      </c>
      <c r="B15" s="97">
        <v>409</v>
      </c>
      <c r="C15" s="105">
        <f t="shared" si="0"/>
        <v>3.695004065407896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264</v>
      </c>
      <c r="C16" s="105">
        <f t="shared" si="0"/>
        <v>2.385039298942994</v>
      </c>
      <c r="E16" s="1" t="s">
        <v>149</v>
      </c>
      <c r="F16" s="97">
        <v>65</v>
      </c>
      <c r="G16" s="105">
        <f>(F16/$F$14)*100</f>
        <v>0.8722490606548579</v>
      </c>
    </row>
    <row r="17" spans="1:7" ht="12.75">
      <c r="A17" s="36" t="s">
        <v>150</v>
      </c>
      <c r="B17" s="97">
        <v>1129</v>
      </c>
      <c r="C17" s="105">
        <f t="shared" si="0"/>
        <v>10.199656698888788</v>
      </c>
      <c r="E17" s="1" t="s">
        <v>151</v>
      </c>
      <c r="F17" s="97">
        <v>2336</v>
      </c>
      <c r="G17" s="105">
        <f aca="true" t="shared" si="1" ref="G17:G23">(F17/$F$14)*100</f>
        <v>31.34728931830381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3537</v>
      </c>
      <c r="G18" s="105">
        <f t="shared" si="1"/>
        <v>47.46376811594203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985</v>
      </c>
      <c r="G19" s="105">
        <f t="shared" si="1"/>
        <v>13.217928073000538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475</v>
      </c>
      <c r="G20" s="105">
        <f t="shared" si="1"/>
        <v>6.374127750939346</v>
      </c>
    </row>
    <row r="21" spans="1:7" ht="12.75">
      <c r="A21" s="36" t="s">
        <v>156</v>
      </c>
      <c r="B21" s="98">
        <v>259</v>
      </c>
      <c r="C21" s="105">
        <f aca="true" t="shared" si="2" ref="C21:C28">(B21/$B$8)*100</f>
        <v>2.3398681000993764</v>
      </c>
      <c r="E21" s="1" t="s">
        <v>157</v>
      </c>
      <c r="F21" s="97">
        <v>48</v>
      </c>
      <c r="G21" s="105">
        <f t="shared" si="1"/>
        <v>0.644122383252818</v>
      </c>
    </row>
    <row r="22" spans="1:7" ht="12.75">
      <c r="A22" s="36" t="s">
        <v>158</v>
      </c>
      <c r="B22" s="98">
        <v>1234</v>
      </c>
      <c r="C22" s="105">
        <f t="shared" si="2"/>
        <v>11.148251874604751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871</v>
      </c>
      <c r="C23" s="105">
        <f t="shared" si="2"/>
        <v>7.868822838558136</v>
      </c>
      <c r="E23" s="1" t="s">
        <v>161</v>
      </c>
      <c r="F23" s="98">
        <v>6</v>
      </c>
      <c r="G23" s="105">
        <f t="shared" si="1"/>
        <v>0.08051529790660225</v>
      </c>
    </row>
    <row r="24" spans="1:7" ht="12.75">
      <c r="A24" s="36" t="s">
        <v>162</v>
      </c>
      <c r="B24" s="97">
        <v>1866</v>
      </c>
      <c r="C24" s="105">
        <f t="shared" si="2"/>
        <v>16.85789140843798</v>
      </c>
      <c r="E24" s="1" t="s">
        <v>163</v>
      </c>
      <c r="F24" s="97">
        <v>114200</v>
      </c>
      <c r="G24" s="112" t="s">
        <v>261</v>
      </c>
    </row>
    <row r="25" spans="1:7" ht="12.75">
      <c r="A25" s="36" t="s">
        <v>164</v>
      </c>
      <c r="B25" s="97">
        <v>2983</v>
      </c>
      <c r="C25" s="105">
        <f t="shared" si="2"/>
        <v>26.94913723010209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1369</v>
      </c>
      <c r="C26" s="105">
        <f t="shared" si="2"/>
        <v>12.367874243382419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1714</v>
      </c>
      <c r="C27" s="105">
        <f t="shared" si="2"/>
        <v>15.484686963592015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773</v>
      </c>
      <c r="C28" s="105">
        <f t="shared" si="2"/>
        <v>6.9834673412232355</v>
      </c>
      <c r="E28" s="32" t="s">
        <v>176</v>
      </c>
      <c r="F28" s="97">
        <v>5605</v>
      </c>
      <c r="G28" s="105">
        <f aca="true" t="shared" si="3" ref="G28:G35">(F28/$F$14)*100</f>
        <v>75.21470746108427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7</v>
      </c>
      <c r="G29" s="105">
        <f t="shared" si="3"/>
        <v>0.0939345142243693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88</v>
      </c>
      <c r="G30" s="105">
        <f t="shared" si="3"/>
        <v>1.1808910359634999</v>
      </c>
    </row>
    <row r="31" spans="1:7" ht="12.75">
      <c r="A31" s="36" t="s">
        <v>180</v>
      </c>
      <c r="B31" s="97">
        <v>57</v>
      </c>
      <c r="C31" s="105">
        <f aca="true" t="shared" si="4" ref="C31:C39">(B31/$B$8)*100</f>
        <v>0.5149516668172374</v>
      </c>
      <c r="E31" s="32" t="s">
        <v>181</v>
      </c>
      <c r="F31" s="97">
        <v>267</v>
      </c>
      <c r="G31" s="105">
        <f t="shared" si="3"/>
        <v>3.5829307568438002</v>
      </c>
    </row>
    <row r="32" spans="1:7" ht="12.75">
      <c r="A32" s="36" t="s">
        <v>182</v>
      </c>
      <c r="B32" s="97">
        <v>183</v>
      </c>
      <c r="C32" s="105">
        <f t="shared" si="4"/>
        <v>1.6532658776763935</v>
      </c>
      <c r="E32" s="32" t="s">
        <v>183</v>
      </c>
      <c r="F32" s="97">
        <v>1147</v>
      </c>
      <c r="G32" s="105">
        <f t="shared" si="3"/>
        <v>15.391841116478796</v>
      </c>
    </row>
    <row r="33" spans="1:7" ht="12.75">
      <c r="A33" s="36" t="s">
        <v>184</v>
      </c>
      <c r="B33" s="97">
        <v>391</v>
      </c>
      <c r="C33" s="105">
        <f t="shared" si="4"/>
        <v>3.5323877495708733</v>
      </c>
      <c r="E33" s="32" t="s">
        <v>185</v>
      </c>
      <c r="F33" s="97">
        <v>2667</v>
      </c>
      <c r="G33" s="105">
        <f t="shared" si="3"/>
        <v>35.7890499194847</v>
      </c>
    </row>
    <row r="34" spans="1:7" ht="12.75">
      <c r="A34" s="36" t="s">
        <v>186</v>
      </c>
      <c r="B34" s="97">
        <v>1527</v>
      </c>
      <c r="C34" s="105">
        <f t="shared" si="4"/>
        <v>13.795284126840727</v>
      </c>
      <c r="E34" s="32" t="s">
        <v>187</v>
      </c>
      <c r="F34" s="97">
        <v>1107</v>
      </c>
      <c r="G34" s="105">
        <f t="shared" si="3"/>
        <v>14.855072463768115</v>
      </c>
    </row>
    <row r="35" spans="1:7" ht="12.75">
      <c r="A35" s="36" t="s">
        <v>188</v>
      </c>
      <c r="B35" s="97">
        <v>2093</v>
      </c>
      <c r="C35" s="105">
        <f t="shared" si="4"/>
        <v>18.908663835938206</v>
      </c>
      <c r="E35" s="32" t="s">
        <v>189</v>
      </c>
      <c r="F35" s="97">
        <v>322</v>
      </c>
      <c r="G35" s="105">
        <f t="shared" si="3"/>
        <v>4.320987654320987</v>
      </c>
    </row>
    <row r="36" spans="1:7" ht="12.75">
      <c r="A36" s="36" t="s">
        <v>190</v>
      </c>
      <c r="B36" s="97">
        <v>2076</v>
      </c>
      <c r="C36" s="105">
        <f t="shared" si="4"/>
        <v>18.755081759869906</v>
      </c>
      <c r="E36" s="32" t="s">
        <v>191</v>
      </c>
      <c r="F36" s="97">
        <v>1210</v>
      </c>
      <c r="G36" s="112" t="s">
        <v>261</v>
      </c>
    </row>
    <row r="37" spans="1:7" ht="12.75">
      <c r="A37" s="36" t="s">
        <v>192</v>
      </c>
      <c r="B37" s="97">
        <v>1821</v>
      </c>
      <c r="C37" s="105">
        <f t="shared" si="4"/>
        <v>16.451350618845424</v>
      </c>
      <c r="E37" s="32" t="s">
        <v>193</v>
      </c>
      <c r="F37" s="97">
        <v>1847</v>
      </c>
      <c r="G37" s="105">
        <f>(F37/$F$14)*100</f>
        <v>24.785292538915726</v>
      </c>
    </row>
    <row r="38" spans="1:7" ht="12.75">
      <c r="A38" s="36" t="s">
        <v>194</v>
      </c>
      <c r="B38" s="97">
        <v>1619</v>
      </c>
      <c r="C38" s="105">
        <f t="shared" si="4"/>
        <v>14.626434185563287</v>
      </c>
      <c r="E38" s="32" t="s">
        <v>191</v>
      </c>
      <c r="F38" s="97">
        <v>444</v>
      </c>
      <c r="G38" s="112" t="s">
        <v>261</v>
      </c>
    </row>
    <row r="39" spans="1:7" ht="12.75">
      <c r="A39" s="36" t="s">
        <v>195</v>
      </c>
      <c r="B39" s="97">
        <v>1302</v>
      </c>
      <c r="C39" s="105">
        <f t="shared" si="4"/>
        <v>11.762580178877947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10521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1908</v>
      </c>
      <c r="G43" s="105">
        <f aca="true" t="shared" si="5" ref="G43:G48">(F43/$F$14)*100</f>
        <v>25.60386473429952</v>
      </c>
    </row>
    <row r="44" spans="1:7" ht="12.75">
      <c r="A44" s="36" t="s">
        <v>209</v>
      </c>
      <c r="B44" s="98">
        <v>1194</v>
      </c>
      <c r="C44" s="105">
        <f aca="true" t="shared" si="6" ref="C44:C49">(B44/$B$42)*100</f>
        <v>11.348731109210151</v>
      </c>
      <c r="E44" s="32" t="s">
        <v>210</v>
      </c>
      <c r="F44" s="97">
        <v>1274</v>
      </c>
      <c r="G44" s="105">
        <f t="shared" si="5"/>
        <v>17.09608158883521</v>
      </c>
    </row>
    <row r="45" spans="1:7" ht="12.75">
      <c r="A45" s="36" t="s">
        <v>211</v>
      </c>
      <c r="B45" s="98">
        <v>2856</v>
      </c>
      <c r="C45" s="105">
        <f t="shared" si="6"/>
        <v>27.14570858283433</v>
      </c>
      <c r="E45" s="32" t="s">
        <v>212</v>
      </c>
      <c r="F45" s="97">
        <v>1368</v>
      </c>
      <c r="G45" s="105">
        <f t="shared" si="5"/>
        <v>18.357487922705314</v>
      </c>
    </row>
    <row r="46" spans="1:7" ht="12.75">
      <c r="A46" s="36" t="s">
        <v>213</v>
      </c>
      <c r="B46" s="98">
        <v>1728</v>
      </c>
      <c r="C46" s="105">
        <f t="shared" si="6"/>
        <v>16.424294268605646</v>
      </c>
      <c r="E46" s="32" t="s">
        <v>214</v>
      </c>
      <c r="F46" s="97">
        <v>805</v>
      </c>
      <c r="G46" s="105">
        <f t="shared" si="5"/>
        <v>10.802469135802468</v>
      </c>
    </row>
    <row r="47" spans="1:7" ht="12.75">
      <c r="A47" s="36" t="s">
        <v>215</v>
      </c>
      <c r="B47" s="97">
        <v>2076</v>
      </c>
      <c r="C47" s="105">
        <f t="shared" si="6"/>
        <v>19.731964642144284</v>
      </c>
      <c r="E47" s="32" t="s">
        <v>216</v>
      </c>
      <c r="F47" s="97">
        <v>600</v>
      </c>
      <c r="G47" s="105">
        <f t="shared" si="5"/>
        <v>8.051529790660226</v>
      </c>
    </row>
    <row r="48" spans="1:7" ht="12.75">
      <c r="A48" s="36" t="s">
        <v>217</v>
      </c>
      <c r="B48" s="97">
        <v>1510</v>
      </c>
      <c r="C48" s="105">
        <f t="shared" si="6"/>
        <v>14.352247885182019</v>
      </c>
      <c r="E48" s="32" t="s">
        <v>218</v>
      </c>
      <c r="F48" s="97">
        <v>1465</v>
      </c>
      <c r="G48" s="105">
        <f t="shared" si="5"/>
        <v>19.65915190552872</v>
      </c>
    </row>
    <row r="49" spans="1:7" ht="12.75">
      <c r="A49" s="36" t="s">
        <v>219</v>
      </c>
      <c r="B49" s="97">
        <v>1157</v>
      </c>
      <c r="C49" s="105">
        <f t="shared" si="6"/>
        <v>10.997053512023571</v>
      </c>
      <c r="E49" s="32" t="s">
        <v>220</v>
      </c>
      <c r="F49" s="97">
        <v>32</v>
      </c>
      <c r="G49" s="105">
        <f>(F49/$F$14)*100</f>
        <v>0.4294149221685454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1628</v>
      </c>
      <c r="G51" s="81">
        <f>(F51/F$51)*100</f>
        <v>100</v>
      </c>
    </row>
    <row r="52" spans="1:7" ht="12.75">
      <c r="A52" s="4" t="s">
        <v>223</v>
      </c>
      <c r="B52" s="97">
        <v>802</v>
      </c>
      <c r="C52" s="105">
        <f>(B52/$B$42)*100</f>
        <v>7.622849539017204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3351</v>
      </c>
      <c r="C53" s="105">
        <f>(B53/$B$42)*100</f>
        <v>31.850584545195325</v>
      </c>
      <c r="E53" s="32" t="s">
        <v>226</v>
      </c>
      <c r="F53" s="97">
        <v>87</v>
      </c>
      <c r="G53" s="105">
        <f>(F53/F$51)*100</f>
        <v>5.343980343980344</v>
      </c>
    </row>
    <row r="54" spans="1:7" ht="12.75">
      <c r="A54" s="4" t="s">
        <v>227</v>
      </c>
      <c r="B54" s="97">
        <v>4535</v>
      </c>
      <c r="C54" s="105">
        <f>(B54/$B$42)*100</f>
        <v>43.104267655165856</v>
      </c>
      <c r="E54" s="32" t="s">
        <v>228</v>
      </c>
      <c r="F54" s="97">
        <v>118</v>
      </c>
      <c r="G54" s="105">
        <f aca="true" t="shared" si="7" ref="G54:G60">(F54/F$51)*100</f>
        <v>7.2481572481572485</v>
      </c>
    </row>
    <row r="55" spans="1:7" ht="12.75">
      <c r="A55" s="4" t="s">
        <v>229</v>
      </c>
      <c r="B55" s="97">
        <v>1833</v>
      </c>
      <c r="C55" s="105">
        <f>(B55/$B$42)*100</f>
        <v>17.422298260621613</v>
      </c>
      <c r="E55" s="32" t="s">
        <v>230</v>
      </c>
      <c r="F55" s="97">
        <v>217</v>
      </c>
      <c r="G55" s="105">
        <f t="shared" si="7"/>
        <v>13.32923832923833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749</v>
      </c>
      <c r="G56" s="105">
        <f t="shared" si="7"/>
        <v>46.007371007371006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315</v>
      </c>
      <c r="G57" s="105">
        <f t="shared" si="7"/>
        <v>19.348894348894348</v>
      </c>
    </row>
    <row r="58" spans="1:7" ht="12.75">
      <c r="A58" s="36" t="s">
        <v>234</v>
      </c>
      <c r="B58" s="97">
        <v>6922</v>
      </c>
      <c r="C58" s="105">
        <f aca="true" t="shared" si="8" ref="C58:C66">(B58/$B$42)*100</f>
        <v>65.79222507366221</v>
      </c>
      <c r="E58" s="32" t="s">
        <v>235</v>
      </c>
      <c r="F58" s="97">
        <v>60</v>
      </c>
      <c r="G58" s="105">
        <f t="shared" si="7"/>
        <v>3.6855036855036856</v>
      </c>
    </row>
    <row r="59" spans="1:7" ht="12.75">
      <c r="A59" s="36" t="s">
        <v>236</v>
      </c>
      <c r="B59" s="97">
        <v>125</v>
      </c>
      <c r="C59" s="105">
        <f t="shared" si="8"/>
        <v>1.1880999904952</v>
      </c>
      <c r="E59" s="32" t="s">
        <v>237</v>
      </c>
      <c r="F59" s="98">
        <v>14</v>
      </c>
      <c r="G59" s="105">
        <f t="shared" si="7"/>
        <v>0.85995085995086</v>
      </c>
    </row>
    <row r="60" spans="1:7" ht="12.75">
      <c r="A60" s="36" t="s">
        <v>238</v>
      </c>
      <c r="B60" s="97">
        <v>637</v>
      </c>
      <c r="C60" s="105">
        <f t="shared" si="8"/>
        <v>6.05455755156354</v>
      </c>
      <c r="E60" s="32" t="s">
        <v>239</v>
      </c>
      <c r="F60" s="97">
        <v>68</v>
      </c>
      <c r="G60" s="105">
        <f t="shared" si="7"/>
        <v>4.176904176904177</v>
      </c>
    </row>
    <row r="61" spans="1:7" ht="12.75">
      <c r="A61" s="36" t="s">
        <v>240</v>
      </c>
      <c r="B61" s="97">
        <v>2773</v>
      </c>
      <c r="C61" s="105">
        <f t="shared" si="8"/>
        <v>26.35681018914552</v>
      </c>
      <c r="E61" s="32" t="s">
        <v>163</v>
      </c>
      <c r="F61" s="97">
        <v>621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39</v>
      </c>
      <c r="C63" s="105">
        <f t="shared" si="8"/>
        <v>0.3706871970345024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19</v>
      </c>
      <c r="C65" s="105">
        <f t="shared" si="8"/>
        <v>0.18059119855527042</v>
      </c>
      <c r="E65" s="32" t="s">
        <v>208</v>
      </c>
      <c r="F65" s="97">
        <v>236</v>
      </c>
      <c r="G65" s="105">
        <f aca="true" t="shared" si="9" ref="G65:G71">(F65/F$51)*100</f>
        <v>14.496314496314497</v>
      </c>
    </row>
    <row r="66" spans="1:7" ht="12.75">
      <c r="A66" s="36" t="s">
        <v>247</v>
      </c>
      <c r="B66" s="97">
        <v>6</v>
      </c>
      <c r="C66" s="105">
        <f t="shared" si="8"/>
        <v>0.05702879954376961</v>
      </c>
      <c r="E66" s="32" t="s">
        <v>210</v>
      </c>
      <c r="F66" s="97">
        <v>203</v>
      </c>
      <c r="G66" s="105">
        <f t="shared" si="9"/>
        <v>12.469287469287469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177</v>
      </c>
      <c r="G67" s="105">
        <f t="shared" si="9"/>
        <v>10.872235872235873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201</v>
      </c>
      <c r="G68" s="105">
        <f t="shared" si="9"/>
        <v>12.346437346437346</v>
      </c>
    </row>
    <row r="69" spans="1:7" ht="12.75">
      <c r="A69" s="36" t="s">
        <v>249</v>
      </c>
      <c r="B69" s="97">
        <v>30</v>
      </c>
      <c r="C69" s="105">
        <f>(B69/$B$42)*100</f>
        <v>0.285143997718848</v>
      </c>
      <c r="E69" s="32" t="s">
        <v>216</v>
      </c>
      <c r="F69" s="97">
        <v>149</v>
      </c>
      <c r="G69" s="105">
        <f t="shared" si="9"/>
        <v>9.152334152334152</v>
      </c>
    </row>
    <row r="70" spans="1:7" ht="12.75">
      <c r="A70" s="36" t="s">
        <v>251</v>
      </c>
      <c r="B70" s="97">
        <v>13</v>
      </c>
      <c r="C70" s="105">
        <f>(B70/$B$42)*100</f>
        <v>0.12356239901150082</v>
      </c>
      <c r="E70" s="32" t="s">
        <v>218</v>
      </c>
      <c r="F70" s="97">
        <v>587</v>
      </c>
      <c r="G70" s="105">
        <f t="shared" si="9"/>
        <v>36.056511056511056</v>
      </c>
    </row>
    <row r="71" spans="1:7" ht="12.75">
      <c r="A71" s="54" t="s">
        <v>252</v>
      </c>
      <c r="B71" s="103">
        <v>120</v>
      </c>
      <c r="C71" s="115">
        <f>(B71/$B$42)*100</f>
        <v>1.140575990875392</v>
      </c>
      <c r="D71" s="41"/>
      <c r="E71" s="44" t="s">
        <v>220</v>
      </c>
      <c r="F71" s="103">
        <v>75</v>
      </c>
      <c r="G71" s="115">
        <f t="shared" si="9"/>
        <v>4.606879606879607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2002-06-11T17:10:15Z</dcterms:modified>
  <cp:category/>
  <cp:version/>
  <cp:contentType/>
  <cp:contentStatus/>
</cp:coreProperties>
</file>