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<sst xmlns="http://schemas.openxmlformats.org/spreadsheetml/2006/main" count="697" uniqueCount="438">
  <si>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</si>
  <si>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</si>
  <si>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</si>
  <si>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</si>
  <si>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</si>
  <si>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</si>
  <si>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</si>
  <si>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</si>
  <si>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</si>
  <si>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</si>
  <si>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</si>
  <si>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</si>
  <si>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</si>
  <si>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</si>
  <si>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</si>
  <si>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</si>
  <si>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</si>
  <si>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</si>
  <si>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</si>
  <si>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</si>
  <si>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</si>
  <si>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</si>
  <si>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</si>
  <si>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</si>
  <si>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</si>
  <si>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</si>
  <si>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</si>
  <si>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</si>
  <si>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</si>
  <si>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</si>
  <si>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</si>
  <si>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</si>
  <si>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</si>
  <si>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</si>
  <si>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</si>
  <si>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</si>
  <si>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</si>
  <si>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</si>
  <si>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</si>
  <si>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</si>
  <si>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</si>
  <si>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</si>
  <si>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</si>
  <si>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</si>
  <si>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</si>
  <si>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</si>
  <si>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</si>
  <si>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</si>
  <si>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</si>
  <si>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</si>
  <si>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</si>
  <si>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</si>
  <si>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</si>
  <si>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</si>
  <si>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</si>
  <si>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</si>
  <si>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</si>
  <si>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</si>
  <si>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</si>
  <si>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</si>
  <si>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</si>
  <si>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</si>
  <si>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</si>
  <si>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</si>
  <si>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</si>
  <si>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</si>
  <si>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</si>
  <si>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</si>
  <si>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</si>
  <si>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</si>
  <si>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</si>
  <si>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</si>
  <si>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</si>
  <si>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</si>
  <si>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</si>
  <si>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</si>
  <si>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</si>
  <si>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</si>
  <si>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</si>
  <si>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</si>
  <si>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</si>
  <si>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</si>
  <si>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</si>
  <si>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</si>
  <si>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</si>
  <si>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</si>
  <si>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</si>
  <si>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</si>
  <si>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</si>
  <si>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</si>
  <si>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</si>
  <si>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</si>
  <si>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</si>
  <si>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</si>
  <si>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</si>
  <si>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</si>
  <si>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</si>
  <si>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</si>
  <si>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</si>
  <si>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</si>
  <si>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</si>
  <si>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</si>
  <si>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</si>
  <si>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</si>
  <si>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</si>
  <si>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</si>
  <si>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</si>
  <si>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</si>
  <si>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</si>
  <si>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</si>
  <si>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</si>
  <si>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</si>
  <si>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</si>
  <si>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</si>
  <si>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</si>
  <si>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</si>
  <si>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</si>
  <si>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</si>
  <si>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</si>
  <si>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</si>
  <si>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</si>
  <si>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</si>
  <si>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</si>
  <si>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</si>
  <si>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</si>
  <si>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</si>
  <si>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</si>
  <si>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</si>
  <si>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</si>
  <si>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</si>
  <si>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</si>
  <si>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</si>
  <si>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</si>
  <si>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</si>
  <si>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</si>
  <si>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</si>
  <si>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</si>
  <si>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</si>
  <si>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</si>
  <si>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</si>
  <si>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</si>
  <si>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</si>
  <si>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</si>
  <si>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</si>
  <si>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</si>
  <si>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</si>
  <si>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</si>
  <si>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</si>
  <si>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</si>
  <si>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</si>
  <si>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</si>
  <si>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</si>
  <si>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</si>
  <si>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</si>
  <si>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</si>
  <si>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</si>
  <si>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</si>
  <si>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</si>
  <si>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</si>
  <si>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</si>
  <si>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</si>
  <si>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</si>
  <si>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</si>
  <si>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</si>
  <si>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</si>
  <si>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</si>
  <si>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</si>
  <si>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</si>
  <si>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</si>
  <si>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</si>
  <si>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</si>
  <si>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</si>
  <si>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</si>
  <si>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</si>
  <si>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</si>
  <si>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</si>
  <si>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</si>
  <si>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</si>
  <si>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</si>
  <si>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</si>
  <si>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</si>
  <si>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</si>
  <si>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</si>
  <si>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</si>
  <si>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</si>
  <si>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</si>
  <si>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</si>
  <si>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</si>
  <si>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</si>
  <si>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</si>
  <si>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</si>
  <si>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</si>
  <si>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</si>
  <si>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</si>
  <si>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</si>
  <si>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</si>
  <si>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</si>
  <si>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</si>
  <si>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</si>
  <si>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</si>
  <si>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</si>
  <si>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</si>
  <si>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</si>
  <si>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</si>
  <si>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</si>
  <si>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</si>
  <si>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</si>
  <si>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</si>
  <si>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</si>
  <si>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</si>
  <si>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</si>
  <si>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</si>
  <si>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</si>
  <si>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</si>
  <si>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</si>
  <si>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</si>
  <si>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</si>
  <si>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</si>
  <si>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</si>
  <si>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</si>
  <si>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</si>
  <si>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</si>
  <si>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</si>
  <si>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</si>
  <si>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</si>
  <si>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</si>
  <si>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</si>
  <si>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</si>
  <si>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</si>
  <si>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</si>
  <si>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</si>
  <si>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</si>
  <si>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</si>
  <si>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</si>
  <si>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</si>
  <si>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</si>
  <si>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</si>
  <si>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</si>
  <si>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</si>
  <si>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</si>
  <si>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</si>
  <si>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</si>
  <si>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</si>
  <si>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</si>
  <si>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</si>
  <si>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</si>
  <si>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</si>
  <si>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</si>
  <si>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</si>
  <si>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</si>
  <si>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</si>
  <si>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</si>
  <si>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</si>
  <si>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</si>
  <si>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</si>
  <si>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</si>
  <si>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</si>
  <si>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</si>
  <si>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</si>
  <si>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</si>
  <si>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</si>
  <si>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</si>
  <si>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</si>
  <si>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</si>
  <si>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</si>
  <si>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</si>
  <si>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</si>
  <si>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</si>
  <si>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</si>
  <si>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</si>
  <si>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</si>
  <si>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</si>
  <si>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</si>
  <si>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</si>
  <si>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</si>
  <si>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</si>
  <si>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</si>
  <si>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</si>
  <si>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</si>
  <si>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</si>
  <si>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</si>
  <si>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</si>
  <si>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</si>
  <si>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</si>
  <si>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</si>
  <si>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</si>
  <si>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</si>
  <si>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</si>
  <si>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</si>
  <si>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</si>
  <si>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</si>
  <si>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</si>
  <si>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</si>
  <si>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</si>
  <si>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</si>
  <si>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</si>
  <si>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</si>
  <si>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</si>
  <si>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</si>
  <si>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</si>
  <si>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</si>
  <si>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</si>
  <si>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</si>
  <si>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</si>
  <si>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</si>
  <si>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</si>
  <si>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</si>
  <si>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</si>
  <si>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</si>
  <si>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</si>
  <si>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</si>
  <si>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</si>
  <si>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</si>
  <si>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</si>
  <si>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</si>
  <si>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</si>
  <si>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</si>
  <si>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</si>
  <si>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</si>
  <si>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</si>
  <si>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</si>
  <si>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</si>
  <si>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</si>
  <si>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</si>
  <si>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</si>
  <si>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</si>
  <si>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</si>
  <si>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</si>
  <si>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</si>
  <si>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</si>
  <si>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</si>
  <si>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</si>
  <si>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</si>
  <si>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</si>
  <si>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</si>
  <si>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</si>
  <si>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</si>
  <si>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</si>
  <si>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</si>
  <si>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</si>
  <si>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</si>
  <si>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</si>
  <si>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</si>
  <si>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</si>
  <si>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</si>
  <si>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</si>
  <si>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</si>
  <si>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</si>
  <si>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</si>
  <si>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</si>
  <si>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</si>
  <si>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</si>
  <si>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</si>
  <si>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</si>
  <si>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</si>
  <si>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</si>
  <si>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</si>
  <si>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</si>
  <si>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</si>
  <si>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</si>
  <si>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</si>
  <si>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</si>
  <si>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</si>
  <si>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</si>
  <si>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</si>
  <si>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</si>
  <si>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</si>
  <si>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</si>
  <si>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</si>
  <si>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</si>
  <si>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</si>
  <si>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</si>
  <si>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</si>
  <si>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</si>
  <si>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</si>
  <si>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</si>
  <si>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</si>
  <si>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</si>
  <si>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</si>
  <si>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</si>
  <si>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</si>
  <si>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</si>
  <si>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</si>
  <si>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</si>
  <si>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</si>
  <si>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</si>
  <si>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</si>
  <si>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</si>
  <si>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</si>
  <si>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</si>
  <si>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</si>
  <si>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</si>
  <si>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</si>
  <si>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</si>
  <si>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</si>
  <si>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</si>
  <si>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National Park borough, Gloucester County, New Jersey</t>
  </si>
  <si>
    <t>`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</si>
  <si>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National Park borough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</si>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</sst>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6.75" customHeight="1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3205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3205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1596</v>
      </c>
      <c r="C9" s="151">
        <f>(B9/$B$7)*100</f>
        <v>49.79719188767551</v>
      </c>
      <c r="D9" s="152"/>
      <c r="E9" s="152" t="s">
        <v>404</v>
      </c>
      <c r="F9" s="150">
        <v>46</v>
      </c>
      <c r="G9" s="153">
        <f t="shared" si="0"/>
        <v>1.435257410296412</v>
      </c>
    </row>
    <row r="10" spans="1:7" ht="12.75">
      <c r="A10" s="149" t="s">
        <v>405</v>
      </c>
      <c r="B10" s="150">
        <v>1609</v>
      </c>
      <c r="C10" s="151">
        <f>(B10/$B$7)*100</f>
        <v>50.20280811232449</v>
      </c>
      <c r="D10" s="152"/>
      <c r="E10" s="152" t="s">
        <v>406</v>
      </c>
      <c r="F10" s="150">
        <v>7</v>
      </c>
      <c r="G10" s="153">
        <f t="shared" si="0"/>
        <v>0.21840873634945399</v>
      </c>
    </row>
    <row r="11" spans="1:7" ht="12.75">
      <c r="A11" s="149"/>
      <c r="B11" s="150" t="s">
        <v>250</v>
      </c>
      <c r="C11" s="151"/>
      <c r="D11" s="152"/>
      <c r="E11" s="152" t="s">
        <v>407</v>
      </c>
      <c r="F11" s="150">
        <v>29</v>
      </c>
      <c r="G11" s="153">
        <f t="shared" si="0"/>
        <v>0.9048361934477379</v>
      </c>
    </row>
    <row r="12" spans="1:7" ht="12.75">
      <c r="A12" s="149" t="s">
        <v>408</v>
      </c>
      <c r="B12" s="150">
        <v>181</v>
      </c>
      <c r="C12" s="151">
        <f aca="true" t="shared" si="1" ref="C12:C24">B12*100/B$7</f>
        <v>5.647425897035881</v>
      </c>
      <c r="D12" s="152"/>
      <c r="E12" s="152" t="s">
        <v>409</v>
      </c>
      <c r="F12" s="150">
        <v>3</v>
      </c>
      <c r="G12" s="153">
        <f t="shared" si="0"/>
        <v>0.093603744149766</v>
      </c>
    </row>
    <row r="13" spans="1:7" ht="12.75">
      <c r="A13" s="149" t="s">
        <v>410</v>
      </c>
      <c r="B13" s="150">
        <v>199</v>
      </c>
      <c r="C13" s="151">
        <f t="shared" si="1"/>
        <v>6.209048361934477</v>
      </c>
      <c r="D13" s="152"/>
      <c r="E13" s="152" t="s">
        <v>411</v>
      </c>
      <c r="F13" s="150">
        <v>7</v>
      </c>
      <c r="G13" s="153">
        <f t="shared" si="0"/>
        <v>0.21840873634945399</v>
      </c>
    </row>
    <row r="14" spans="1:7" ht="12.75">
      <c r="A14" s="149" t="s">
        <v>412</v>
      </c>
      <c r="B14" s="150">
        <v>285</v>
      </c>
      <c r="C14" s="151">
        <f t="shared" si="1"/>
        <v>8.892355694227769</v>
      </c>
      <c r="D14" s="152"/>
      <c r="E14" s="152" t="s">
        <v>413</v>
      </c>
      <c r="F14" s="150">
        <v>3159</v>
      </c>
      <c r="G14" s="153">
        <f t="shared" si="0"/>
        <v>98.56474258970358</v>
      </c>
    </row>
    <row r="15" spans="1:7" ht="12.75">
      <c r="A15" s="149" t="s">
        <v>414</v>
      </c>
      <c r="B15" s="150">
        <v>287</v>
      </c>
      <c r="C15" s="151">
        <f t="shared" si="1"/>
        <v>8.954758190327613</v>
      </c>
      <c r="D15" s="152"/>
      <c r="E15" s="152" t="s">
        <v>415</v>
      </c>
      <c r="F15" s="150">
        <v>3124</v>
      </c>
      <c r="G15" s="153">
        <f t="shared" si="0"/>
        <v>97.47269890795631</v>
      </c>
    </row>
    <row r="16" spans="1:7" ht="12.75">
      <c r="A16" s="149" t="s">
        <v>416</v>
      </c>
      <c r="B16" s="150">
        <v>190</v>
      </c>
      <c r="C16" s="151">
        <f t="shared" si="1"/>
        <v>5.928237129485179</v>
      </c>
      <c r="D16" s="152"/>
      <c r="E16" s="152"/>
      <c r="F16" s="145" t="s">
        <v>250</v>
      </c>
      <c r="G16" s="146"/>
    </row>
    <row r="17" spans="1:7" ht="12.75">
      <c r="A17" s="149" t="s">
        <v>417</v>
      </c>
      <c r="B17" s="150">
        <v>373</v>
      </c>
      <c r="C17" s="151">
        <f t="shared" si="1"/>
        <v>11.638065522620904</v>
      </c>
      <c r="D17" s="152"/>
      <c r="E17" s="143" t="s">
        <v>418</v>
      </c>
      <c r="F17" s="145" t="s">
        <v>250</v>
      </c>
      <c r="G17" s="146"/>
    </row>
    <row r="18" spans="1:7" ht="12.75">
      <c r="A18" s="149" t="s">
        <v>419</v>
      </c>
      <c r="B18" s="150">
        <v>578</v>
      </c>
      <c r="C18" s="151">
        <f t="shared" si="1"/>
        <v>18.034321372854915</v>
      </c>
      <c r="D18" s="152"/>
      <c r="E18" s="143" t="s">
        <v>420</v>
      </c>
      <c r="F18" s="141">
        <v>3205</v>
      </c>
      <c r="G18" s="148">
        <v>100</v>
      </c>
    </row>
    <row r="19" spans="1:7" ht="12.75">
      <c r="A19" s="149" t="s">
        <v>421</v>
      </c>
      <c r="B19" s="150">
        <v>423</v>
      </c>
      <c r="C19" s="151">
        <f t="shared" si="1"/>
        <v>13.198127925117005</v>
      </c>
      <c r="D19" s="152"/>
      <c r="E19" s="152" t="s">
        <v>422</v>
      </c>
      <c r="F19" s="150">
        <v>3180</v>
      </c>
      <c r="G19" s="153">
        <f aca="true" t="shared" si="2" ref="G19:G30">F19*100/F$18</f>
        <v>99.21996879875195</v>
      </c>
    </row>
    <row r="20" spans="1:7" ht="12.75">
      <c r="A20" s="149" t="s">
        <v>423</v>
      </c>
      <c r="B20" s="150">
        <v>162</v>
      </c>
      <c r="C20" s="151">
        <f t="shared" si="1"/>
        <v>5.054602184087363</v>
      </c>
      <c r="D20" s="152"/>
      <c r="E20" s="152" t="s">
        <v>424</v>
      </c>
      <c r="F20" s="150">
        <v>1111</v>
      </c>
      <c r="G20" s="153">
        <f t="shared" si="2"/>
        <v>34.66458658346334</v>
      </c>
    </row>
    <row r="21" spans="1:7" ht="12.75">
      <c r="A21" s="149" t="s">
        <v>425</v>
      </c>
      <c r="B21" s="150">
        <v>125</v>
      </c>
      <c r="C21" s="151">
        <f t="shared" si="1"/>
        <v>3.9001560062402496</v>
      </c>
      <c r="D21" s="152"/>
      <c r="E21" s="152" t="s">
        <v>426</v>
      </c>
      <c r="F21" s="150">
        <v>647</v>
      </c>
      <c r="G21" s="153">
        <f t="shared" si="2"/>
        <v>20.18720748829953</v>
      </c>
    </row>
    <row r="22" spans="1:7" ht="12.75">
      <c r="A22" s="149" t="s">
        <v>427</v>
      </c>
      <c r="B22" s="150">
        <v>231</v>
      </c>
      <c r="C22" s="151">
        <f t="shared" si="1"/>
        <v>7.207488299531981</v>
      </c>
      <c r="D22" s="152"/>
      <c r="E22" s="152" t="s">
        <v>428</v>
      </c>
      <c r="F22" s="150">
        <v>1095</v>
      </c>
      <c r="G22" s="153">
        <f t="shared" si="2"/>
        <v>34.165366614664585</v>
      </c>
    </row>
    <row r="23" spans="1:7" ht="12.75">
      <c r="A23" s="149" t="s">
        <v>429</v>
      </c>
      <c r="B23" s="150">
        <v>143</v>
      </c>
      <c r="C23" s="151">
        <f t="shared" si="1"/>
        <v>4.461778471138846</v>
      </c>
      <c r="D23" s="152"/>
      <c r="E23" s="152" t="s">
        <v>430</v>
      </c>
      <c r="F23" s="150">
        <v>743</v>
      </c>
      <c r="G23" s="153">
        <f t="shared" si="2"/>
        <v>23.182527301092044</v>
      </c>
    </row>
    <row r="24" spans="1:7" ht="12.75">
      <c r="A24" s="149" t="s">
        <v>431</v>
      </c>
      <c r="B24" s="150">
        <v>28</v>
      </c>
      <c r="C24" s="151">
        <f t="shared" si="1"/>
        <v>0.8736349453978159</v>
      </c>
      <c r="D24" s="152"/>
      <c r="E24" s="152" t="s">
        <v>432</v>
      </c>
      <c r="F24" s="150">
        <v>196</v>
      </c>
      <c r="G24" s="153">
        <f t="shared" si="2"/>
        <v>6.1154446177847115</v>
      </c>
    </row>
    <row r="25" spans="1:7" ht="12.75">
      <c r="A25" s="149"/>
      <c r="B25" s="145" t="s">
        <v>250</v>
      </c>
      <c r="C25" s="154"/>
      <c r="D25" s="152"/>
      <c r="E25" s="152" t="s">
        <v>433</v>
      </c>
      <c r="F25" s="150">
        <v>81</v>
      </c>
      <c r="G25" s="153">
        <f t="shared" si="2"/>
        <v>2.5273010920436816</v>
      </c>
    </row>
    <row r="26" spans="1:7" ht="12.75">
      <c r="A26" s="149" t="s">
        <v>434</v>
      </c>
      <c r="B26" s="145">
        <v>36.7</v>
      </c>
      <c r="C26" s="155" t="s">
        <v>261</v>
      </c>
      <c r="D26" s="152"/>
      <c r="E26" s="156" t="s">
        <v>435</v>
      </c>
      <c r="F26" s="157">
        <v>131</v>
      </c>
      <c r="G26" s="153">
        <f t="shared" si="2"/>
        <v>4.087363494539781</v>
      </c>
    </row>
    <row r="27" spans="1:7" ht="12.75">
      <c r="A27" s="149"/>
      <c r="B27" s="145" t="s">
        <v>250</v>
      </c>
      <c r="C27" s="154"/>
      <c r="D27" s="152"/>
      <c r="E27" s="158" t="s">
        <v>436</v>
      </c>
      <c r="F27" s="159">
        <v>70</v>
      </c>
      <c r="G27" s="153">
        <f t="shared" si="2"/>
        <v>2.1840873634945397</v>
      </c>
    </row>
    <row r="28" spans="1:7" ht="12.75">
      <c r="A28" s="149" t="s">
        <v>262</v>
      </c>
      <c r="B28" s="150">
        <v>2360</v>
      </c>
      <c r="C28" s="151">
        <f aca="true" t="shared" si="3" ref="C28:C35">B28*100/B$7</f>
        <v>73.63494539781591</v>
      </c>
      <c r="D28" s="152"/>
      <c r="E28" s="152" t="s">
        <v>437</v>
      </c>
      <c r="F28" s="150">
        <v>25</v>
      </c>
      <c r="G28" s="153">
        <f t="shared" si="2"/>
        <v>0.7800312012480499</v>
      </c>
    </row>
    <row r="29" spans="1:7" ht="12.75">
      <c r="A29" s="149" t="s">
        <v>0</v>
      </c>
      <c r="B29" s="150">
        <v>1142</v>
      </c>
      <c r="C29" s="151">
        <f t="shared" si="3"/>
        <v>35.63182527301092</v>
      </c>
      <c r="D29" s="152"/>
      <c r="E29" s="152" t="s">
        <v>1</v>
      </c>
      <c r="F29" s="150">
        <v>19</v>
      </c>
      <c r="G29" s="153">
        <f t="shared" si="2"/>
        <v>0.592823712948518</v>
      </c>
    </row>
    <row r="30" spans="1:7" ht="12.75">
      <c r="A30" s="149" t="s">
        <v>2</v>
      </c>
      <c r="B30" s="150">
        <v>1218</v>
      </c>
      <c r="C30" s="151">
        <f t="shared" si="3"/>
        <v>38.003120124804994</v>
      </c>
      <c r="D30" s="152"/>
      <c r="E30" s="152" t="s">
        <v>3</v>
      </c>
      <c r="F30" s="150">
        <v>6</v>
      </c>
      <c r="G30" s="153">
        <f t="shared" si="2"/>
        <v>0.187207488299532</v>
      </c>
    </row>
    <row r="31" spans="1:7" ht="12.75">
      <c r="A31" s="149" t="s">
        <v>4</v>
      </c>
      <c r="B31" s="150">
        <v>2209</v>
      </c>
      <c r="C31" s="151">
        <f t="shared" si="3"/>
        <v>68.92355694227768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475</v>
      </c>
      <c r="C32" s="151">
        <f t="shared" si="3"/>
        <v>14.820592823712948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402</v>
      </c>
      <c r="C33" s="151">
        <f t="shared" si="3"/>
        <v>12.542901716068643</v>
      </c>
      <c r="D33" s="152"/>
      <c r="E33" s="143" t="s">
        <v>8</v>
      </c>
      <c r="F33" s="141">
        <v>1111</v>
      </c>
      <c r="G33" s="148">
        <v>100</v>
      </c>
    </row>
    <row r="34" spans="1:7" ht="12.75">
      <c r="A34" s="149" t="s">
        <v>0</v>
      </c>
      <c r="B34" s="150">
        <v>182</v>
      </c>
      <c r="C34" s="151">
        <f t="shared" si="3"/>
        <v>5.6786271450858035</v>
      </c>
      <c r="D34" s="152"/>
      <c r="E34" s="152" t="s">
        <v>9</v>
      </c>
      <c r="F34" s="150">
        <v>865</v>
      </c>
      <c r="G34" s="153">
        <f aca="true" t="shared" si="4" ref="G34:G42">F34*100/F$33</f>
        <v>77.85778577857786</v>
      </c>
    </row>
    <row r="35" spans="1:7" ht="12.75">
      <c r="A35" s="149" t="s">
        <v>2</v>
      </c>
      <c r="B35" s="150">
        <v>220</v>
      </c>
      <c r="C35" s="151">
        <f t="shared" si="3"/>
        <v>6.86427457098284</v>
      </c>
      <c r="D35" s="152"/>
      <c r="E35" s="152" t="s">
        <v>10</v>
      </c>
      <c r="F35" s="150">
        <v>414</v>
      </c>
      <c r="G35" s="153">
        <f t="shared" si="4"/>
        <v>37.263726372637265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647</v>
      </c>
      <c r="G36" s="153">
        <f t="shared" si="4"/>
        <v>58.235823582358236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309</v>
      </c>
      <c r="G37" s="153">
        <f t="shared" si="4"/>
        <v>27.81278127812781</v>
      </c>
    </row>
    <row r="38" spans="1:7" ht="12.75">
      <c r="A38" s="162" t="s">
        <v>13</v>
      </c>
      <c r="B38" s="150">
        <v>3189</v>
      </c>
      <c r="C38" s="151">
        <f aca="true" t="shared" si="5" ref="C38:C56">B38*100/B$7</f>
        <v>99.50078003120124</v>
      </c>
      <c r="D38" s="152"/>
      <c r="E38" s="152" t="s">
        <v>14</v>
      </c>
      <c r="F38" s="150">
        <v>156</v>
      </c>
      <c r="G38" s="153">
        <f t="shared" si="4"/>
        <v>14.041404140414041</v>
      </c>
    </row>
    <row r="39" spans="1:7" ht="12.75">
      <c r="A39" s="149" t="s">
        <v>15</v>
      </c>
      <c r="B39" s="150">
        <v>3152</v>
      </c>
      <c r="C39" s="151">
        <f t="shared" si="5"/>
        <v>98.34633385335414</v>
      </c>
      <c r="D39" s="152"/>
      <c r="E39" s="152" t="s">
        <v>10</v>
      </c>
      <c r="F39" s="150">
        <v>76</v>
      </c>
      <c r="G39" s="153">
        <f t="shared" si="4"/>
        <v>6.840684068406841</v>
      </c>
    </row>
    <row r="40" spans="1:7" ht="12.75">
      <c r="A40" s="149" t="s">
        <v>16</v>
      </c>
      <c r="B40" s="150">
        <v>3</v>
      </c>
      <c r="C40" s="151">
        <f t="shared" si="5"/>
        <v>0.093603744149766</v>
      </c>
      <c r="D40" s="152"/>
      <c r="E40" s="152" t="s">
        <v>17</v>
      </c>
      <c r="F40" s="150">
        <v>246</v>
      </c>
      <c r="G40" s="153">
        <f t="shared" si="4"/>
        <v>22.142214221422144</v>
      </c>
    </row>
    <row r="41" spans="1:7" ht="12.75">
      <c r="A41" s="149" t="s">
        <v>18</v>
      </c>
      <c r="B41" s="150">
        <v>8</v>
      </c>
      <c r="C41" s="151">
        <f t="shared" si="5"/>
        <v>0.24960998439937598</v>
      </c>
      <c r="D41" s="152"/>
      <c r="E41" s="152" t="s">
        <v>19</v>
      </c>
      <c r="F41" s="150">
        <v>207</v>
      </c>
      <c r="G41" s="153">
        <f t="shared" si="4"/>
        <v>18.631863186318633</v>
      </c>
    </row>
    <row r="42" spans="1:7" ht="12.75">
      <c r="A42" s="149" t="s">
        <v>20</v>
      </c>
      <c r="B42" s="150">
        <v>8</v>
      </c>
      <c r="C42" s="151">
        <f t="shared" si="5"/>
        <v>0.24960998439937598</v>
      </c>
      <c r="D42" s="152"/>
      <c r="E42" s="152" t="s">
        <v>21</v>
      </c>
      <c r="F42" s="150">
        <v>95</v>
      </c>
      <c r="G42" s="153">
        <f t="shared" si="4"/>
        <v>8.550855085508552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59">
        <v>472</v>
      </c>
      <c r="G44" s="163">
        <f>F44*100/F33</f>
        <v>42.484248424842484</v>
      </c>
    </row>
    <row r="45" spans="1:7" ht="12.75">
      <c r="A45" s="149" t="s">
        <v>25</v>
      </c>
      <c r="B45" s="150">
        <v>5</v>
      </c>
      <c r="C45" s="151">
        <f t="shared" si="5"/>
        <v>0.15600624024961</v>
      </c>
      <c r="D45" s="152"/>
      <c r="E45" s="152" t="s">
        <v>26</v>
      </c>
      <c r="F45" s="159">
        <v>292</v>
      </c>
      <c r="G45" s="163">
        <f>F45*100/F33</f>
        <v>26.282628262826282</v>
      </c>
    </row>
    <row r="46" spans="1:7" ht="12.75">
      <c r="A46" s="149" t="s">
        <v>27</v>
      </c>
      <c r="B46" s="150">
        <v>2</v>
      </c>
      <c r="C46" s="151">
        <f t="shared" si="5"/>
        <v>0.062402496099843996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0.031201248049921998</v>
      </c>
      <c r="D47" s="152"/>
      <c r="E47" s="152" t="s">
        <v>29</v>
      </c>
      <c r="F47" s="164">
        <v>2.86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3.24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0.031201248049921998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1165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0.031201248049921998</v>
      </c>
      <c r="D52" s="152"/>
      <c r="E52" s="152" t="s">
        <v>38</v>
      </c>
      <c r="F52" s="150">
        <v>1111</v>
      </c>
      <c r="G52" s="153">
        <f>F52*100/F$51</f>
        <v>95.36480686695279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54</v>
      </c>
      <c r="G53" s="153">
        <f>F53*100/F$51</f>
        <v>4.635193133047211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</v>
      </c>
      <c r="G54" s="153">
        <f>F54*100/F$51</f>
        <v>0.17167381974248927</v>
      </c>
    </row>
    <row r="55" spans="1:7" ht="12.75">
      <c r="A55" s="149" t="s">
        <v>43</v>
      </c>
      <c r="B55" s="150">
        <v>17</v>
      </c>
      <c r="C55" s="151">
        <f t="shared" si="5"/>
        <v>0.5304212168486739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16</v>
      </c>
      <c r="C56" s="151">
        <f t="shared" si="5"/>
        <v>0.49921996879875197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4.5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3168</v>
      </c>
      <c r="C60" s="167">
        <f>B60*100/B7</f>
        <v>98.84555382215288</v>
      </c>
      <c r="D60" s="152"/>
      <c r="E60" s="143" t="s">
        <v>51</v>
      </c>
      <c r="F60" s="141">
        <v>1111</v>
      </c>
      <c r="G60" s="148">
        <v>100</v>
      </c>
    </row>
    <row r="61" spans="1:7" ht="12.75">
      <c r="A61" s="149" t="s">
        <v>52</v>
      </c>
      <c r="B61" s="159">
        <v>7</v>
      </c>
      <c r="C61" s="167">
        <f>B61*100/B7</f>
        <v>0.21840873634945399</v>
      </c>
      <c r="D61" s="152"/>
      <c r="E61" s="152" t="s">
        <v>53</v>
      </c>
      <c r="F61" s="150">
        <v>941</v>
      </c>
      <c r="G61" s="153">
        <f>F61*100/F$60</f>
        <v>84.6984698469847</v>
      </c>
    </row>
    <row r="62" spans="1:7" ht="12.75">
      <c r="A62" s="149" t="s">
        <v>54</v>
      </c>
      <c r="B62" s="159">
        <v>16</v>
      </c>
      <c r="C62" s="167">
        <f>B62*100/B7</f>
        <v>0.49921996879875197</v>
      </c>
      <c r="D62" s="152"/>
      <c r="E62" s="152" t="s">
        <v>55</v>
      </c>
      <c r="F62" s="150">
        <v>170</v>
      </c>
      <c r="G62" s="153">
        <f>F62*100/F$60</f>
        <v>15.301530153015301</v>
      </c>
    </row>
    <row r="63" spans="1:7" ht="12.75">
      <c r="A63" s="149" t="s">
        <v>56</v>
      </c>
      <c r="B63" s="159">
        <v>9</v>
      </c>
      <c r="C63" s="167">
        <f>B63*100/B7</f>
        <v>0.28081123244929795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0.031201248049921998</v>
      </c>
      <c r="D64" s="152"/>
      <c r="E64" s="152" t="s">
        <v>58</v>
      </c>
      <c r="F64" s="145">
        <v>2.91</v>
      </c>
      <c r="G64" s="165" t="s">
        <v>261</v>
      </c>
    </row>
    <row r="65" spans="1:7" ht="13.5" thickBot="1">
      <c r="A65" s="170" t="s">
        <v>59</v>
      </c>
      <c r="B65" s="171">
        <v>20</v>
      </c>
      <c r="C65" s="172">
        <f>B65*100/B7</f>
        <v>0.62402496099844</v>
      </c>
      <c r="D65" s="173"/>
      <c r="E65" s="173" t="s">
        <v>60</v>
      </c>
      <c r="F65" s="174">
        <v>2.62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3205</v>
      </c>
      <c r="G9" s="33">
        <f>(F9/$F$9)*100</f>
        <v>100</v>
      </c>
    </row>
    <row r="10" spans="1:7" ht="12.75">
      <c r="A10" s="29" t="s">
        <v>269</v>
      </c>
      <c r="B10" s="93">
        <v>899</v>
      </c>
      <c r="C10" s="33">
        <f aca="true" t="shared" si="0" ref="C10:C15">(B10/$B$10)*100</f>
        <v>100</v>
      </c>
      <c r="E10" s="34" t="s">
        <v>270</v>
      </c>
      <c r="F10" s="97">
        <v>3177</v>
      </c>
      <c r="G10" s="84">
        <f aca="true" t="shared" si="1" ref="G10:G16">(F10/$F$9)*100</f>
        <v>99.12636505460219</v>
      </c>
    </row>
    <row r="11" spans="1:8" ht="12.75">
      <c r="A11" s="36" t="s">
        <v>271</v>
      </c>
      <c r="B11" s="98">
        <v>66</v>
      </c>
      <c r="C11" s="35">
        <f t="shared" si="0"/>
        <v>7.341490545050055</v>
      </c>
      <c r="E11" s="34" t="s">
        <v>272</v>
      </c>
      <c r="F11" s="97">
        <v>3150</v>
      </c>
      <c r="G11" s="84">
        <f t="shared" si="1"/>
        <v>98.28393135725429</v>
      </c>
      <c r="H11" s="15" t="s">
        <v>250</v>
      </c>
    </row>
    <row r="12" spans="1:8" ht="12.75">
      <c r="A12" s="36" t="s">
        <v>273</v>
      </c>
      <c r="B12" s="98">
        <v>42</v>
      </c>
      <c r="C12" s="35">
        <f t="shared" si="0"/>
        <v>4.671857619577309</v>
      </c>
      <c r="E12" s="34" t="s">
        <v>274</v>
      </c>
      <c r="F12" s="97">
        <v>2206</v>
      </c>
      <c r="G12" s="84">
        <f t="shared" si="1"/>
        <v>68.82995319812792</v>
      </c>
      <c r="H12" s="15" t="s">
        <v>250</v>
      </c>
    </row>
    <row r="13" spans="1:7" ht="12.75">
      <c r="A13" s="36" t="s">
        <v>275</v>
      </c>
      <c r="B13" s="98">
        <v>403</v>
      </c>
      <c r="C13" s="35">
        <f t="shared" si="0"/>
        <v>44.827586206896555</v>
      </c>
      <c r="E13" s="34" t="s">
        <v>276</v>
      </c>
      <c r="F13" s="97">
        <v>944</v>
      </c>
      <c r="G13" s="84">
        <f t="shared" si="1"/>
        <v>29.453978159126365</v>
      </c>
    </row>
    <row r="14" spans="1:7" ht="12.75">
      <c r="A14" s="36" t="s">
        <v>277</v>
      </c>
      <c r="B14" s="98">
        <v>238</v>
      </c>
      <c r="C14" s="35">
        <f t="shared" si="0"/>
        <v>26.473859844271413</v>
      </c>
      <c r="E14" s="34" t="s">
        <v>166</v>
      </c>
      <c r="F14" s="97">
        <v>27</v>
      </c>
      <c r="G14" s="84">
        <f t="shared" si="1"/>
        <v>0.8424336973478939</v>
      </c>
    </row>
    <row r="15" spans="1:7" ht="12.75">
      <c r="A15" s="36" t="s">
        <v>324</v>
      </c>
      <c r="B15" s="97">
        <v>150</v>
      </c>
      <c r="C15" s="35">
        <f t="shared" si="0"/>
        <v>16.68520578420467</v>
      </c>
      <c r="E15" s="34" t="s">
        <v>278</v>
      </c>
      <c r="F15" s="97">
        <v>28</v>
      </c>
      <c r="G15" s="84">
        <f t="shared" si="1"/>
        <v>0.8736349453978159</v>
      </c>
    </row>
    <row r="16" spans="1:7" ht="12.75">
      <c r="A16" s="36"/>
      <c r="B16" s="93" t="s">
        <v>250</v>
      </c>
      <c r="C16" s="10"/>
      <c r="E16" s="34" t="s">
        <v>279</v>
      </c>
      <c r="F16" s="98">
        <v>13</v>
      </c>
      <c r="G16" s="84">
        <f t="shared" si="1"/>
        <v>0.40561622464898595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</v>
      </c>
      <c r="G17" s="84">
        <f>(F17/$F$9)*100</f>
        <v>0.592823712948518</v>
      </c>
    </row>
    <row r="18" spans="1:7" ht="12.75">
      <c r="A18" s="29" t="s">
        <v>282</v>
      </c>
      <c r="B18" s="93">
        <v>2065</v>
      </c>
      <c r="C18" s="33">
        <f>(B18/$B$18)*100</f>
        <v>100</v>
      </c>
      <c r="E18" s="34" t="s">
        <v>283</v>
      </c>
      <c r="F18" s="97">
        <v>9</v>
      </c>
      <c r="G18" s="84">
        <f>(F18/$F$9)*100</f>
        <v>0.28081123244929795</v>
      </c>
    </row>
    <row r="19" spans="1:7" ht="12.75">
      <c r="A19" s="36" t="s">
        <v>284</v>
      </c>
      <c r="B19" s="97">
        <v>102</v>
      </c>
      <c r="C19" s="84">
        <f aca="true" t="shared" si="2" ref="C19:C25">(B19/$B$18)*100</f>
        <v>4.939467312348668</v>
      </c>
      <c r="E19" s="34"/>
      <c r="F19" s="97" t="s">
        <v>250</v>
      </c>
      <c r="G19" s="84"/>
    </row>
    <row r="20" spans="1:7" ht="12.75">
      <c r="A20" s="36" t="s">
        <v>285</v>
      </c>
      <c r="B20" s="97">
        <v>380</v>
      </c>
      <c r="C20" s="84">
        <f t="shared" si="2"/>
        <v>18.401937046004843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975</v>
      </c>
      <c r="C21" s="84">
        <f t="shared" si="2"/>
        <v>47.21549636803874</v>
      </c>
      <c r="E21" s="38" t="s">
        <v>167</v>
      </c>
      <c r="F21" s="80">
        <v>28</v>
      </c>
      <c r="G21" s="33">
        <f>(F21/$F$21)*100</f>
        <v>100</v>
      </c>
    </row>
    <row r="22" spans="1:7" ht="12.75">
      <c r="A22" s="36" t="s">
        <v>302</v>
      </c>
      <c r="B22" s="97">
        <v>363</v>
      </c>
      <c r="C22" s="84">
        <f t="shared" si="2"/>
        <v>17.578692493946733</v>
      </c>
      <c r="E22" s="34" t="s">
        <v>303</v>
      </c>
      <c r="F22" s="97">
        <v>23</v>
      </c>
      <c r="G22" s="84">
        <f aca="true" t="shared" si="3" ref="G22:G27">(F22/$F$21)*100</f>
        <v>82.14285714285714</v>
      </c>
    </row>
    <row r="23" spans="1:7" ht="12.75">
      <c r="A23" s="36" t="s">
        <v>304</v>
      </c>
      <c r="B23" s="97">
        <v>100</v>
      </c>
      <c r="C23" s="84">
        <f t="shared" si="2"/>
        <v>4.842615012106537</v>
      </c>
      <c r="E23" s="34" t="s">
        <v>305</v>
      </c>
      <c r="F23" s="97">
        <v>5</v>
      </c>
      <c r="G23" s="84">
        <f t="shared" si="3"/>
        <v>17.857142857142858</v>
      </c>
    </row>
    <row r="24" spans="1:7" ht="12.75">
      <c r="A24" s="36" t="s">
        <v>306</v>
      </c>
      <c r="B24" s="97" t="s">
        <v>397</v>
      </c>
      <c r="C24" s="84" t="e">
        <f t="shared" si="2"/>
        <v>#VALUE!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25</v>
      </c>
      <c r="C25" s="84">
        <f t="shared" si="2"/>
        <v>1.2106537530266344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76.7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3020</v>
      </c>
      <c r="G30" s="33">
        <f>(F30/$F$30)*100</f>
        <v>100</v>
      </c>
      <c r="J30" s="39"/>
    </row>
    <row r="31" spans="1:10" ht="12.75">
      <c r="A31" s="95" t="s">
        <v>296</v>
      </c>
      <c r="B31" s="93">
        <v>2540</v>
      </c>
      <c r="C31" s="33">
        <f>(B31/$B$31)*100</f>
        <v>100</v>
      </c>
      <c r="E31" s="34" t="s">
        <v>317</v>
      </c>
      <c r="F31" s="97">
        <v>2909</v>
      </c>
      <c r="G31" s="101">
        <f>(F31/$F$30)*100</f>
        <v>96.32450331125828</v>
      </c>
      <c r="J31" s="39"/>
    </row>
    <row r="32" spans="1:10" ht="12.75">
      <c r="A32" s="36" t="s">
        <v>318</v>
      </c>
      <c r="B32" s="97">
        <v>657</v>
      </c>
      <c r="C32" s="10">
        <f>(B32/$B$31)*100</f>
        <v>25.866141732283467</v>
      </c>
      <c r="E32" s="34" t="s">
        <v>319</v>
      </c>
      <c r="F32" s="97">
        <v>111</v>
      </c>
      <c r="G32" s="101">
        <f aca="true" t="shared" si="4" ref="G32:G39">(F32/$F$30)*100</f>
        <v>3.6754966887417218</v>
      </c>
      <c r="J32" s="39"/>
    </row>
    <row r="33" spans="1:10" ht="12.75">
      <c r="A33" s="36" t="s">
        <v>320</v>
      </c>
      <c r="B33" s="97">
        <v>1442</v>
      </c>
      <c r="C33" s="10">
        <f aca="true" t="shared" si="5" ref="C33:C38">(B33/$B$31)*100</f>
        <v>56.77165354330709</v>
      </c>
      <c r="E33" s="34" t="s">
        <v>321</v>
      </c>
      <c r="F33" s="97">
        <v>31</v>
      </c>
      <c r="G33" s="101">
        <f t="shared" si="4"/>
        <v>1.0264900662251655</v>
      </c>
      <c r="J33" s="39"/>
    </row>
    <row r="34" spans="1:7" ht="12.75">
      <c r="A34" s="36" t="s">
        <v>322</v>
      </c>
      <c r="B34" s="97">
        <v>53</v>
      </c>
      <c r="C34" s="10">
        <f t="shared" si="5"/>
        <v>2.0866141732283463</v>
      </c>
      <c r="E34" s="34" t="s">
        <v>323</v>
      </c>
      <c r="F34" s="97">
        <v>42</v>
      </c>
      <c r="G34" s="101">
        <f t="shared" si="4"/>
        <v>1.390728476821192</v>
      </c>
    </row>
    <row r="35" spans="1:7" ht="12.75">
      <c r="A35" s="36" t="s">
        <v>325</v>
      </c>
      <c r="B35" s="97">
        <v>167</v>
      </c>
      <c r="C35" s="10">
        <f t="shared" si="5"/>
        <v>6.574803149606299</v>
      </c>
      <c r="E35" s="34" t="s">
        <v>321</v>
      </c>
      <c r="F35" s="97">
        <v>16</v>
      </c>
      <c r="G35" s="101">
        <f t="shared" si="4"/>
        <v>0.5298013245033113</v>
      </c>
    </row>
    <row r="36" spans="1:7" ht="12.75">
      <c r="A36" s="36" t="s">
        <v>297</v>
      </c>
      <c r="B36" s="97">
        <v>123</v>
      </c>
      <c r="C36" s="10">
        <f t="shared" si="5"/>
        <v>4.84251968503937</v>
      </c>
      <c r="E36" s="34" t="s">
        <v>327</v>
      </c>
      <c r="F36" s="97">
        <v>64</v>
      </c>
      <c r="G36" s="101">
        <f t="shared" si="4"/>
        <v>2.119205298013245</v>
      </c>
    </row>
    <row r="37" spans="1:7" ht="12.75">
      <c r="A37" s="36" t="s">
        <v>326</v>
      </c>
      <c r="B37" s="97">
        <v>221</v>
      </c>
      <c r="C37" s="10">
        <f t="shared" si="5"/>
        <v>8.700787401574802</v>
      </c>
      <c r="E37" s="34" t="s">
        <v>321</v>
      </c>
      <c r="F37" s="97">
        <v>15</v>
      </c>
      <c r="G37" s="101">
        <f t="shared" si="4"/>
        <v>0.49668874172185434</v>
      </c>
    </row>
    <row r="38" spans="1:7" ht="12.75">
      <c r="A38" s="36" t="s">
        <v>297</v>
      </c>
      <c r="B38" s="97">
        <v>119</v>
      </c>
      <c r="C38" s="10">
        <f t="shared" si="5"/>
        <v>4.685039370078741</v>
      </c>
      <c r="E38" s="34" t="s">
        <v>259</v>
      </c>
      <c r="F38" s="97">
        <v>5</v>
      </c>
      <c r="G38" s="101">
        <f t="shared" si="4"/>
        <v>0.16556291390728478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92</v>
      </c>
      <c r="C42" s="33">
        <f>(B42/$B$42)*100</f>
        <v>100</v>
      </c>
      <c r="E42" s="31" t="s">
        <v>268</v>
      </c>
      <c r="F42" s="80">
        <v>3205</v>
      </c>
      <c r="G42" s="99">
        <f>(F42/$F$42)*100</f>
        <v>100</v>
      </c>
      <c r="I42" s="39"/>
    </row>
    <row r="43" spans="1:7" ht="12.75">
      <c r="A43" s="36" t="s">
        <v>301</v>
      </c>
      <c r="B43" s="98">
        <v>37</v>
      </c>
      <c r="C43" s="102">
        <f>(B43/$B$42)*100</f>
        <v>40.21739130434783</v>
      </c>
      <c r="E43" s="60" t="s">
        <v>168</v>
      </c>
      <c r="F43" s="106">
        <v>3987</v>
      </c>
      <c r="G43" s="107">
        <f aca="true" t="shared" si="6" ref="G43:G71">(F43/$F$42)*100</f>
        <v>124.399375975039</v>
      </c>
    </row>
    <row r="44" spans="1:7" ht="12.75">
      <c r="A44" s="36"/>
      <c r="B44" s="93" t="s">
        <v>250</v>
      </c>
      <c r="C44" s="10"/>
      <c r="E44" s="1" t="s">
        <v>329</v>
      </c>
      <c r="F44" s="97">
        <v>13</v>
      </c>
      <c r="G44" s="101">
        <f t="shared" si="6"/>
        <v>0.40561622464898595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0.12480499219968799</v>
      </c>
    </row>
    <row r="46" spans="1:7" ht="12.75">
      <c r="A46" s="29" t="s">
        <v>331</v>
      </c>
      <c r="B46" s="93">
        <v>2362</v>
      </c>
      <c r="C46" s="33">
        <f>(B46/$B$46)*100</f>
        <v>100</v>
      </c>
      <c r="E46" s="1" t="s">
        <v>332</v>
      </c>
      <c r="F46" s="97">
        <v>14</v>
      </c>
      <c r="G46" s="101">
        <f t="shared" si="6"/>
        <v>0.43681747269890797</v>
      </c>
    </row>
    <row r="47" spans="1:7" ht="12.75">
      <c r="A47" s="36" t="s">
        <v>333</v>
      </c>
      <c r="B47" s="97">
        <v>336</v>
      </c>
      <c r="C47" s="10">
        <f>(B47/$B$46)*100</f>
        <v>14.225232853513972</v>
      </c>
      <c r="E47" s="1" t="s">
        <v>334</v>
      </c>
      <c r="F47" s="97">
        <v>68</v>
      </c>
      <c r="G47" s="101">
        <f t="shared" si="6"/>
        <v>2.1216848673946958</v>
      </c>
    </row>
    <row r="48" spans="1:7" ht="12.75">
      <c r="A48" s="36"/>
      <c r="B48" s="93" t="s">
        <v>250</v>
      </c>
      <c r="C48" s="10"/>
      <c r="E48" s="1" t="s">
        <v>335</v>
      </c>
      <c r="F48" s="97">
        <v>417</v>
      </c>
      <c r="G48" s="101">
        <f t="shared" si="6"/>
        <v>13.010920436817472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73</v>
      </c>
      <c r="G49" s="101">
        <f t="shared" si="6"/>
        <v>2.277691107644306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</v>
      </c>
      <c r="G50" s="101">
        <f t="shared" si="6"/>
        <v>0.24960998439937598</v>
      </c>
    </row>
    <row r="51" spans="1:7" ht="12.75">
      <c r="A51" s="5" t="s">
        <v>338</v>
      </c>
      <c r="B51" s="93">
        <v>792</v>
      </c>
      <c r="C51" s="33">
        <f>(B51/$B$51)*100</f>
        <v>100</v>
      </c>
      <c r="E51" s="1" t="s">
        <v>339</v>
      </c>
      <c r="F51" s="97">
        <v>784</v>
      </c>
      <c r="G51" s="101">
        <f t="shared" si="6"/>
        <v>24.461778471138846</v>
      </c>
    </row>
    <row r="52" spans="1:7" ht="12.75">
      <c r="A52" s="4" t="s">
        <v>340</v>
      </c>
      <c r="B52" s="98">
        <v>50</v>
      </c>
      <c r="C52" s="10">
        <f>(B52/$B$51)*100</f>
        <v>6.313131313131313</v>
      </c>
      <c r="E52" s="1" t="s">
        <v>341</v>
      </c>
      <c r="F52" s="97">
        <v>4</v>
      </c>
      <c r="G52" s="101">
        <f t="shared" si="6"/>
        <v>0.12480499219968799</v>
      </c>
    </row>
    <row r="53" spans="1:7" ht="12.75">
      <c r="A53" s="4"/>
      <c r="B53" s="93" t="s">
        <v>250</v>
      </c>
      <c r="C53" s="10"/>
      <c r="E53" s="1" t="s">
        <v>342</v>
      </c>
      <c r="F53" s="97">
        <v>39</v>
      </c>
      <c r="G53" s="101">
        <f t="shared" si="6"/>
        <v>1.216848673946958</v>
      </c>
    </row>
    <row r="54" spans="1:7" ht="14.25">
      <c r="A54" s="5" t="s">
        <v>343</v>
      </c>
      <c r="B54" s="93">
        <v>1798</v>
      </c>
      <c r="C54" s="33">
        <f>(B54/$B$54)*100</f>
        <v>100</v>
      </c>
      <c r="E54" s="1" t="s">
        <v>201</v>
      </c>
      <c r="F54" s="97">
        <v>1157</v>
      </c>
      <c r="G54" s="101">
        <f t="shared" si="6"/>
        <v>36.09984399375975</v>
      </c>
    </row>
    <row r="55" spans="1:7" ht="12.75">
      <c r="A55" s="4" t="s">
        <v>340</v>
      </c>
      <c r="B55" s="98">
        <v>263</v>
      </c>
      <c r="C55" s="10">
        <f>(B55/$B$54)*100</f>
        <v>14.627363737486096</v>
      </c>
      <c r="E55" s="1" t="s">
        <v>344</v>
      </c>
      <c r="F55" s="97">
        <v>642</v>
      </c>
      <c r="G55" s="101">
        <f t="shared" si="6"/>
        <v>20.03120124804992</v>
      </c>
    </row>
    <row r="56" spans="1:7" ht="12.75">
      <c r="A56" s="4" t="s">
        <v>345</v>
      </c>
      <c r="B56" s="119">
        <v>44.9</v>
      </c>
      <c r="C56" s="37" t="s">
        <v>261</v>
      </c>
      <c r="E56" s="1" t="s">
        <v>346</v>
      </c>
      <c r="F56" s="97">
        <v>29</v>
      </c>
      <c r="G56" s="101">
        <f t="shared" si="6"/>
        <v>0.9048361934477379</v>
      </c>
    </row>
    <row r="57" spans="1:7" ht="12.75">
      <c r="A57" s="4" t="s">
        <v>347</v>
      </c>
      <c r="B57" s="98">
        <v>1535</v>
      </c>
      <c r="C57" s="10">
        <f>(B57/$B$54)*100</f>
        <v>85.37263626251391</v>
      </c>
      <c r="E57" s="1" t="s">
        <v>348</v>
      </c>
      <c r="F57" s="97">
        <v>14</v>
      </c>
      <c r="G57" s="101">
        <f t="shared" si="6"/>
        <v>0.43681747269890797</v>
      </c>
    </row>
    <row r="58" spans="1:7" ht="12.75">
      <c r="A58" s="4" t="s">
        <v>345</v>
      </c>
      <c r="B58" s="119">
        <v>80.8</v>
      </c>
      <c r="C58" s="37" t="s">
        <v>261</v>
      </c>
      <c r="E58" s="1" t="s">
        <v>349</v>
      </c>
      <c r="F58" s="97">
        <v>225</v>
      </c>
      <c r="G58" s="101">
        <f t="shared" si="6"/>
        <v>7.020280811232449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405</v>
      </c>
      <c r="C60" s="33">
        <f>(B60/$B$60)*100</f>
        <v>100</v>
      </c>
      <c r="E60" s="1" t="s">
        <v>352</v>
      </c>
      <c r="F60" s="97">
        <v>10</v>
      </c>
      <c r="G60" s="101">
        <f t="shared" si="6"/>
        <v>0.31201248049922</v>
      </c>
    </row>
    <row r="61" spans="1:7" ht="12.75">
      <c r="A61" s="4" t="s">
        <v>340</v>
      </c>
      <c r="B61" s="97">
        <v>205</v>
      </c>
      <c r="C61" s="10">
        <f>(B61/$B$60)*100</f>
        <v>50.617283950617285</v>
      </c>
      <c r="E61" s="1" t="s">
        <v>353</v>
      </c>
      <c r="F61" s="97">
        <v>39</v>
      </c>
      <c r="G61" s="101">
        <f t="shared" si="6"/>
        <v>1.216848673946958</v>
      </c>
    </row>
    <row r="62" spans="1:7" ht="12.75">
      <c r="A62" s="4"/>
      <c r="B62" s="93" t="s">
        <v>250</v>
      </c>
      <c r="C62" s="10"/>
      <c r="E62" s="1" t="s">
        <v>354</v>
      </c>
      <c r="F62" s="97">
        <v>21</v>
      </c>
      <c r="G62" s="101">
        <f t="shared" si="6"/>
        <v>0.6552262090483619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3020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2382</v>
      </c>
      <c r="C65" s="10">
        <f>(B65/$B$64)*100</f>
        <v>78.87417218543047</v>
      </c>
      <c r="E65" s="1" t="s">
        <v>359</v>
      </c>
      <c r="F65" s="97">
        <v>24</v>
      </c>
      <c r="G65" s="101">
        <f t="shared" si="6"/>
        <v>0.748829953198128</v>
      </c>
    </row>
    <row r="66" spans="1:7" ht="12.75">
      <c r="A66" s="4" t="s">
        <v>257</v>
      </c>
      <c r="B66" s="97">
        <v>638</v>
      </c>
      <c r="C66" s="10">
        <f aca="true" t="shared" si="7" ref="C66:C71">(B66/$B$64)*100</f>
        <v>21.125827814569536</v>
      </c>
      <c r="E66" s="1" t="s">
        <v>360</v>
      </c>
      <c r="F66" s="97">
        <v>17</v>
      </c>
      <c r="G66" s="101">
        <f t="shared" si="6"/>
        <v>0.5304212168486739</v>
      </c>
    </row>
    <row r="67" spans="1:7" ht="12.75">
      <c r="A67" s="4" t="s">
        <v>361</v>
      </c>
      <c r="B67" s="97">
        <v>425</v>
      </c>
      <c r="C67" s="10">
        <f t="shared" si="7"/>
        <v>14.072847682119205</v>
      </c>
      <c r="E67" s="1" t="s">
        <v>362</v>
      </c>
      <c r="F67" s="97">
        <v>12</v>
      </c>
      <c r="G67" s="101">
        <f t="shared" si="6"/>
        <v>0.374414976599064</v>
      </c>
    </row>
    <row r="68" spans="1:7" ht="12.75">
      <c r="A68" s="4" t="s">
        <v>363</v>
      </c>
      <c r="B68" s="97">
        <v>213</v>
      </c>
      <c r="C68" s="10">
        <f t="shared" si="7"/>
        <v>7.052980132450331</v>
      </c>
      <c r="E68" s="1" t="s">
        <v>364</v>
      </c>
      <c r="F68" s="97">
        <v>88</v>
      </c>
      <c r="G68" s="101">
        <f t="shared" si="6"/>
        <v>2.7457098283931356</v>
      </c>
    </row>
    <row r="69" spans="1:7" ht="12.75">
      <c r="A69" s="4" t="s">
        <v>365</v>
      </c>
      <c r="B69" s="97">
        <v>113</v>
      </c>
      <c r="C69" s="10">
        <f t="shared" si="7"/>
        <v>3.741721854304636</v>
      </c>
      <c r="E69" s="1" t="s">
        <v>366</v>
      </c>
      <c r="F69" s="97">
        <v>45</v>
      </c>
      <c r="G69" s="101">
        <f t="shared" si="6"/>
        <v>1.40405616224649</v>
      </c>
    </row>
    <row r="70" spans="1:7" ht="12.75">
      <c r="A70" s="4" t="s">
        <v>367</v>
      </c>
      <c r="B70" s="97">
        <v>100</v>
      </c>
      <c r="C70" s="10">
        <f t="shared" si="7"/>
        <v>3.3112582781456954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240</v>
      </c>
      <c r="G71" s="104">
        <f t="shared" si="6"/>
        <v>7.48829953198128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2481</v>
      </c>
      <c r="C9" s="81">
        <f>(B9/$B$9)*100</f>
        <v>100</v>
      </c>
      <c r="D9" s="65"/>
      <c r="E9" s="79" t="s">
        <v>381</v>
      </c>
      <c r="F9" s="80">
        <v>1114</v>
      </c>
      <c r="G9" s="81">
        <f>(F9/$F$9)*100</f>
        <v>100</v>
      </c>
    </row>
    <row r="10" spans="1:7" ht="12.75">
      <c r="A10" s="82" t="s">
        <v>382</v>
      </c>
      <c r="B10" s="97">
        <v>1652</v>
      </c>
      <c r="C10" s="105">
        <f>(B10/$B$9)*100</f>
        <v>66.58605401047964</v>
      </c>
      <c r="D10" s="65"/>
      <c r="E10" s="78" t="s">
        <v>383</v>
      </c>
      <c r="F10" s="97">
        <v>67</v>
      </c>
      <c r="G10" s="105">
        <f aca="true" t="shared" si="0" ref="G10:G19">(F10/$F$9)*100</f>
        <v>6.014362657091562</v>
      </c>
    </row>
    <row r="11" spans="1:7" ht="12.75">
      <c r="A11" s="82" t="s">
        <v>384</v>
      </c>
      <c r="B11" s="97">
        <v>1652</v>
      </c>
      <c r="C11" s="105">
        <f aca="true" t="shared" si="1" ref="C11:C16">(B11/$B$9)*100</f>
        <v>66.58605401047964</v>
      </c>
      <c r="D11" s="65"/>
      <c r="E11" s="78" t="s">
        <v>385</v>
      </c>
      <c r="F11" s="97">
        <v>85</v>
      </c>
      <c r="G11" s="105">
        <f t="shared" si="0"/>
        <v>7.630161579892281</v>
      </c>
    </row>
    <row r="12" spans="1:7" ht="12.75">
      <c r="A12" s="82" t="s">
        <v>386</v>
      </c>
      <c r="B12" s="97">
        <v>1563</v>
      </c>
      <c r="C12" s="105">
        <f>(B12/$B$9)*100</f>
        <v>62.99879081015719</v>
      </c>
      <c r="D12" s="65"/>
      <c r="E12" s="78" t="s">
        <v>387</v>
      </c>
      <c r="F12" s="97">
        <v>74</v>
      </c>
      <c r="G12" s="105">
        <f t="shared" si="0"/>
        <v>6.642728904847396</v>
      </c>
    </row>
    <row r="13" spans="1:7" ht="12.75">
      <c r="A13" s="82" t="s">
        <v>388</v>
      </c>
      <c r="B13" s="97">
        <v>89</v>
      </c>
      <c r="C13" s="105">
        <f>(B13/$B$9)*100</f>
        <v>3.5872632003224507</v>
      </c>
      <c r="D13" s="65"/>
      <c r="E13" s="78" t="s">
        <v>389</v>
      </c>
      <c r="F13" s="97">
        <v>142</v>
      </c>
      <c r="G13" s="105">
        <f t="shared" si="0"/>
        <v>12.746858168761221</v>
      </c>
    </row>
    <row r="14" spans="1:7" ht="12.75">
      <c r="A14" s="82" t="s">
        <v>390</v>
      </c>
      <c r="B14" s="109">
        <v>5.4</v>
      </c>
      <c r="C14" s="112" t="s">
        <v>261</v>
      </c>
      <c r="D14" s="65"/>
      <c r="E14" s="78" t="s">
        <v>391</v>
      </c>
      <c r="F14" s="97">
        <v>206</v>
      </c>
      <c r="G14" s="105">
        <f t="shared" si="0"/>
        <v>18.491921005385997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341</v>
      </c>
      <c r="G15" s="105">
        <f t="shared" si="0"/>
        <v>30.610412926391383</v>
      </c>
    </row>
    <row r="16" spans="1:7" ht="12.75">
      <c r="A16" s="82" t="s">
        <v>67</v>
      </c>
      <c r="B16" s="97">
        <v>829</v>
      </c>
      <c r="C16" s="105">
        <f t="shared" si="1"/>
        <v>33.41394598952036</v>
      </c>
      <c r="D16" s="65"/>
      <c r="E16" s="78" t="s">
        <v>68</v>
      </c>
      <c r="F16" s="97">
        <v>133</v>
      </c>
      <c r="G16" s="105">
        <f t="shared" si="0"/>
        <v>11.938958707360861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51</v>
      </c>
      <c r="G17" s="105">
        <f t="shared" si="0"/>
        <v>4.578096947935368</v>
      </c>
    </row>
    <row r="18" spans="1:7" ht="12.75">
      <c r="A18" s="77" t="s">
        <v>70</v>
      </c>
      <c r="B18" s="80">
        <v>1268</v>
      </c>
      <c r="C18" s="81">
        <f>(B18/$B$18)*100</f>
        <v>100</v>
      </c>
      <c r="D18" s="65"/>
      <c r="E18" s="78" t="s">
        <v>170</v>
      </c>
      <c r="F18" s="97">
        <v>6</v>
      </c>
      <c r="G18" s="105">
        <f t="shared" si="0"/>
        <v>0.5385996409335727</v>
      </c>
    </row>
    <row r="19" spans="1:9" ht="12.75">
      <c r="A19" s="82" t="s">
        <v>382</v>
      </c>
      <c r="B19" s="97">
        <v>769</v>
      </c>
      <c r="C19" s="105">
        <f>(B19/$B$18)*100</f>
        <v>60.646687697160885</v>
      </c>
      <c r="D19" s="65"/>
      <c r="E19" s="78" t="s">
        <v>169</v>
      </c>
      <c r="F19" s="98">
        <v>9</v>
      </c>
      <c r="G19" s="105">
        <f t="shared" si="0"/>
        <v>0.807899461400359</v>
      </c>
      <c r="I19" s="117"/>
    </row>
    <row r="20" spans="1:7" ht="12.75">
      <c r="A20" s="82" t="s">
        <v>384</v>
      </c>
      <c r="B20" s="97">
        <v>769</v>
      </c>
      <c r="C20" s="105">
        <f>(B20/$B$18)*100</f>
        <v>60.646687697160885</v>
      </c>
      <c r="D20" s="65"/>
      <c r="E20" s="78" t="s">
        <v>71</v>
      </c>
      <c r="F20" s="97">
        <v>48534</v>
      </c>
      <c r="G20" s="112" t="s">
        <v>261</v>
      </c>
    </row>
    <row r="21" spans="1:7" ht="12.75">
      <c r="A21" s="82" t="s">
        <v>386</v>
      </c>
      <c r="B21" s="97">
        <v>722</v>
      </c>
      <c r="C21" s="105">
        <f>(B21/$B$18)*100</f>
        <v>56.94006309148265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885</v>
      </c>
      <c r="G22" s="105">
        <f>(F22/$F$9)*100</f>
        <v>79.44344703770197</v>
      </c>
    </row>
    <row r="23" spans="1:7" ht="12.75">
      <c r="A23" s="77" t="s">
        <v>73</v>
      </c>
      <c r="B23" s="80">
        <v>238</v>
      </c>
      <c r="C23" s="81">
        <f>(B23/$B$23)*100</f>
        <v>100</v>
      </c>
      <c r="D23" s="65"/>
      <c r="E23" s="78" t="s">
        <v>74</v>
      </c>
      <c r="F23" s="97">
        <v>52195</v>
      </c>
      <c r="G23" s="112" t="s">
        <v>261</v>
      </c>
    </row>
    <row r="24" spans="1:7" ht="12.75">
      <c r="A24" s="82" t="s">
        <v>75</v>
      </c>
      <c r="B24" s="97">
        <v>117</v>
      </c>
      <c r="C24" s="105">
        <f>(B24/$B$23)*100</f>
        <v>49.159663865546214</v>
      </c>
      <c r="D24" s="65"/>
      <c r="E24" s="78" t="s">
        <v>76</v>
      </c>
      <c r="F24" s="97">
        <v>315</v>
      </c>
      <c r="G24" s="105">
        <f>(F24/$F$9)*100</f>
        <v>28.276481149012568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11241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45</v>
      </c>
      <c r="G26" s="105">
        <f>(F26/$F$9)*100</f>
        <v>4.039497307001795</v>
      </c>
    </row>
    <row r="27" spans="1:7" ht="12.75">
      <c r="A27" s="77" t="s">
        <v>85</v>
      </c>
      <c r="B27" s="80">
        <v>1506</v>
      </c>
      <c r="C27" s="81">
        <f>(B27/$B$27)*100</f>
        <v>100</v>
      </c>
      <c r="D27" s="65"/>
      <c r="E27" s="78" t="s">
        <v>78</v>
      </c>
      <c r="F27" s="98">
        <v>6458</v>
      </c>
      <c r="G27" s="112" t="s">
        <v>261</v>
      </c>
    </row>
    <row r="28" spans="1:7" ht="12.75">
      <c r="A28" s="82" t="s">
        <v>86</v>
      </c>
      <c r="B28" s="97">
        <v>1262</v>
      </c>
      <c r="C28" s="105">
        <f aca="true" t="shared" si="2" ref="C28:C33">(B28/$B$27)*100</f>
        <v>83.79814077025233</v>
      </c>
      <c r="D28" s="65"/>
      <c r="E28" s="78" t="s">
        <v>79</v>
      </c>
      <c r="F28" s="97">
        <v>19</v>
      </c>
      <c r="G28" s="105">
        <f>(F28/$F$9)*100</f>
        <v>1.7055655296229804</v>
      </c>
    </row>
    <row r="29" spans="1:7" ht="12.75">
      <c r="A29" s="82" t="s">
        <v>87</v>
      </c>
      <c r="B29" s="97">
        <v>155</v>
      </c>
      <c r="C29" s="105">
        <f t="shared" si="2"/>
        <v>10.292164674634794</v>
      </c>
      <c r="D29" s="65"/>
      <c r="E29" s="78" t="s">
        <v>80</v>
      </c>
      <c r="F29" s="97">
        <v>4537</v>
      </c>
      <c r="G29" s="112" t="s">
        <v>261</v>
      </c>
    </row>
    <row r="30" spans="1:7" ht="12.75">
      <c r="A30" s="82" t="s">
        <v>88</v>
      </c>
      <c r="B30" s="97">
        <v>26</v>
      </c>
      <c r="C30" s="105">
        <f t="shared" si="2"/>
        <v>1.7264276228419653</v>
      </c>
      <c r="D30" s="65"/>
      <c r="E30" s="78" t="s">
        <v>81</v>
      </c>
      <c r="F30" s="97">
        <v>245</v>
      </c>
      <c r="G30" s="105">
        <f>(F30/$F$9)*100</f>
        <v>21.99281867145422</v>
      </c>
    </row>
    <row r="31" spans="1:7" ht="12.75">
      <c r="A31" s="82" t="s">
        <v>115</v>
      </c>
      <c r="B31" s="97">
        <v>15</v>
      </c>
      <c r="C31" s="105">
        <f t="shared" si="2"/>
        <v>0.9960159362549801</v>
      </c>
      <c r="D31" s="65"/>
      <c r="E31" s="78" t="s">
        <v>82</v>
      </c>
      <c r="F31" s="97">
        <v>11864</v>
      </c>
      <c r="G31" s="112" t="s">
        <v>261</v>
      </c>
    </row>
    <row r="32" spans="1:7" ht="12.75">
      <c r="A32" s="82" t="s">
        <v>89</v>
      </c>
      <c r="B32" s="97">
        <v>42</v>
      </c>
      <c r="C32" s="105">
        <f t="shared" si="2"/>
        <v>2.788844621513944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</v>
      </c>
      <c r="C33" s="105">
        <f t="shared" si="2"/>
        <v>0.398406374501992</v>
      </c>
      <c r="D33" s="65"/>
      <c r="E33" s="79" t="s">
        <v>84</v>
      </c>
      <c r="F33" s="80">
        <v>864</v>
      </c>
      <c r="G33" s="81">
        <f>(F33/$F$33)*100</f>
        <v>100</v>
      </c>
    </row>
    <row r="34" spans="1:7" ht="12.75">
      <c r="A34" s="82" t="s">
        <v>91</v>
      </c>
      <c r="B34" s="120">
        <v>23.9</v>
      </c>
      <c r="C34" s="112" t="s">
        <v>261</v>
      </c>
      <c r="D34" s="65"/>
      <c r="E34" s="78" t="s">
        <v>383</v>
      </c>
      <c r="F34" s="97">
        <v>33</v>
      </c>
      <c r="G34" s="105">
        <f aca="true" t="shared" si="3" ref="G34:G43">(F34/$F$33)*100</f>
        <v>3.8194444444444446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32</v>
      </c>
      <c r="G35" s="105">
        <f t="shared" si="3"/>
        <v>3.7037037037037033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50</v>
      </c>
      <c r="G36" s="105">
        <f t="shared" si="3"/>
        <v>5.787037037037037</v>
      </c>
    </row>
    <row r="37" spans="1:7" ht="12.75">
      <c r="A37" s="77" t="s">
        <v>94</v>
      </c>
      <c r="B37" s="80">
        <v>1563</v>
      </c>
      <c r="C37" s="81">
        <f>(B37/$B$37)*100</f>
        <v>100</v>
      </c>
      <c r="D37" s="65"/>
      <c r="E37" s="78" t="s">
        <v>389</v>
      </c>
      <c r="F37" s="97">
        <v>108</v>
      </c>
      <c r="G37" s="105">
        <f t="shared" si="3"/>
        <v>12.5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174</v>
      </c>
      <c r="G38" s="105">
        <f t="shared" si="3"/>
        <v>20.13888888888889</v>
      </c>
    </row>
    <row r="39" spans="1:7" ht="12.75">
      <c r="A39" s="82" t="s">
        <v>97</v>
      </c>
      <c r="B39" s="98">
        <v>292</v>
      </c>
      <c r="C39" s="105">
        <f>(B39/$B$37)*100</f>
        <v>18.682021753039027</v>
      </c>
      <c r="D39" s="65"/>
      <c r="E39" s="78" t="s">
        <v>393</v>
      </c>
      <c r="F39" s="97">
        <v>303</v>
      </c>
      <c r="G39" s="105">
        <f t="shared" si="3"/>
        <v>35.06944444444444</v>
      </c>
    </row>
    <row r="40" spans="1:7" ht="12.75">
      <c r="A40" s="82" t="s">
        <v>98</v>
      </c>
      <c r="B40" s="98">
        <v>293</v>
      </c>
      <c r="C40" s="105">
        <f>(B40/$B$37)*100</f>
        <v>18.746001279590534</v>
      </c>
      <c r="D40" s="65"/>
      <c r="E40" s="78" t="s">
        <v>68</v>
      </c>
      <c r="F40" s="97">
        <v>106</v>
      </c>
      <c r="G40" s="105">
        <f t="shared" si="3"/>
        <v>12.268518518518519</v>
      </c>
    </row>
    <row r="41" spans="1:7" ht="12.75">
      <c r="A41" s="82" t="s">
        <v>100</v>
      </c>
      <c r="B41" s="98">
        <v>396</v>
      </c>
      <c r="C41" s="105">
        <f>(B41/$B$37)*100</f>
        <v>25.335892514395393</v>
      </c>
      <c r="D41" s="65"/>
      <c r="E41" s="78" t="s">
        <v>69</v>
      </c>
      <c r="F41" s="97">
        <v>48</v>
      </c>
      <c r="G41" s="105">
        <f t="shared" si="3"/>
        <v>5.555555555555555</v>
      </c>
    </row>
    <row r="42" spans="1:7" ht="12.75">
      <c r="A42" s="82" t="s">
        <v>260</v>
      </c>
      <c r="B42" s="98">
        <v>4</v>
      </c>
      <c r="C42" s="105">
        <f>(B42/$B$37)*100</f>
        <v>0.2559181062060141</v>
      </c>
      <c r="D42" s="65"/>
      <c r="E42" s="78" t="s">
        <v>170</v>
      </c>
      <c r="F42" s="97">
        <v>6</v>
      </c>
      <c r="G42" s="105">
        <f t="shared" si="3"/>
        <v>0.6944444444444444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</v>
      </c>
      <c r="G43" s="105">
        <f t="shared" si="3"/>
        <v>0.4629629629629629</v>
      </c>
    </row>
    <row r="44" spans="1:7" ht="12.75">
      <c r="A44" s="82" t="s">
        <v>291</v>
      </c>
      <c r="B44" s="98">
        <v>254</v>
      </c>
      <c r="C44" s="105">
        <f>(B44/$B$37)*100</f>
        <v>16.250799744081892</v>
      </c>
      <c r="D44" s="65"/>
      <c r="E44" s="78" t="s">
        <v>93</v>
      </c>
      <c r="F44" s="97">
        <v>51535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324</v>
      </c>
      <c r="C46" s="105">
        <f>(B46/$B$37)*100</f>
        <v>20.72936660268714</v>
      </c>
      <c r="D46" s="65"/>
      <c r="E46" s="78" t="s">
        <v>96</v>
      </c>
      <c r="F46" s="97">
        <v>18048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35102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27398</v>
      </c>
      <c r="G49" s="114" t="s">
        <v>261</v>
      </c>
    </row>
    <row r="50" spans="1:7" ht="13.5" thickTop="1">
      <c r="A50" s="82" t="s">
        <v>116</v>
      </c>
      <c r="B50" s="98">
        <v>132</v>
      </c>
      <c r="C50" s="105">
        <f t="shared" si="4"/>
        <v>8.445297504798464</v>
      </c>
      <c r="D50" s="65"/>
      <c r="E50" s="78"/>
      <c r="F50" s="86"/>
      <c r="G50" s="85"/>
    </row>
    <row r="51" spans="1:7" ht="12.75">
      <c r="A51" s="82" t="s">
        <v>117</v>
      </c>
      <c r="B51" s="98">
        <v>193</v>
      </c>
      <c r="C51" s="105">
        <f t="shared" si="4"/>
        <v>12.34804862444018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112</v>
      </c>
      <c r="C52" s="105">
        <f t="shared" si="4"/>
        <v>7.165706973768395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173</v>
      </c>
      <c r="C53" s="105">
        <f t="shared" si="4"/>
        <v>11.06845809341011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117</v>
      </c>
      <c r="C54" s="105">
        <f t="shared" si="4"/>
        <v>7.485604606525912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40</v>
      </c>
      <c r="C55" s="105">
        <f t="shared" si="4"/>
        <v>2.5591810620601407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60</v>
      </c>
      <c r="C57" s="105">
        <f>(B57/$B$37)*100</f>
        <v>3.8387715930902107</v>
      </c>
      <c r="D57" s="65"/>
      <c r="E57" s="79" t="s">
        <v>84</v>
      </c>
      <c r="F57" s="80">
        <v>56</v>
      </c>
      <c r="G57" s="105">
        <f>(F57/L57)*100</f>
        <v>6.481481481481481</v>
      </c>
      <c r="H57" s="79" t="s">
        <v>84</v>
      </c>
      <c r="L57" s="15">
        <v>864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37</v>
      </c>
      <c r="G58" s="105">
        <f>(F58/L58)*100</f>
        <v>7.724425887265135</v>
      </c>
      <c r="H58" s="78" t="s">
        <v>118</v>
      </c>
      <c r="L58" s="15">
        <v>479</v>
      </c>
    </row>
    <row r="59" spans="1:12" ht="12.75">
      <c r="A59" s="82" t="s">
        <v>112</v>
      </c>
      <c r="B59" s="98">
        <v>157</v>
      </c>
      <c r="C59" s="105">
        <f>(B59/$B$37)*100</f>
        <v>10.044785668586051</v>
      </c>
      <c r="D59" s="65"/>
      <c r="E59" s="78" t="s">
        <v>120</v>
      </c>
      <c r="F59" s="97">
        <v>8</v>
      </c>
      <c r="G59" s="105">
        <f>(F59/L59)*100</f>
        <v>6.015037593984962</v>
      </c>
      <c r="H59" s="78" t="s">
        <v>120</v>
      </c>
      <c r="L59" s="15">
        <v>133</v>
      </c>
    </row>
    <row r="60" spans="1:7" ht="12.75">
      <c r="A60" s="82" t="s">
        <v>113</v>
      </c>
      <c r="B60" s="98">
        <v>288</v>
      </c>
      <c r="C60" s="105">
        <f>(B60/$B$37)*100</f>
        <v>18.426103646833013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148</v>
      </c>
      <c r="C62" s="105">
        <f>(B62/$B$37)*100</f>
        <v>9.46896992962252</v>
      </c>
      <c r="D62" s="65"/>
      <c r="E62" s="79" t="s">
        <v>123</v>
      </c>
      <c r="F62" s="80">
        <v>28</v>
      </c>
      <c r="G62" s="105">
        <f>(F62/L62)*100</f>
        <v>23.140495867768596</v>
      </c>
      <c r="H62" s="79" t="s">
        <v>394</v>
      </c>
      <c r="L62" s="15">
        <v>121</v>
      </c>
    </row>
    <row r="63" spans="1:12" ht="12.75">
      <c r="A63" s="61" t="s">
        <v>293</v>
      </c>
      <c r="B63" s="98">
        <v>104</v>
      </c>
      <c r="C63" s="105">
        <f>(B63/$B$37)*100</f>
        <v>6.653870761356366</v>
      </c>
      <c r="D63" s="65"/>
      <c r="E63" s="78" t="s">
        <v>118</v>
      </c>
      <c r="F63" s="97">
        <v>24</v>
      </c>
      <c r="G63" s="105">
        <f>(F63/L63)*100</f>
        <v>27.586206896551722</v>
      </c>
      <c r="H63" s="78" t="s">
        <v>118</v>
      </c>
      <c r="L63" s="15">
        <v>87</v>
      </c>
    </row>
    <row r="64" spans="1:12" ht="12.75">
      <c r="A64" s="82" t="s">
        <v>114</v>
      </c>
      <c r="B64" s="98">
        <v>39</v>
      </c>
      <c r="C64" s="105">
        <f>(B64/$B$37)*100</f>
        <v>2.495201535508637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242</v>
      </c>
      <c r="G66" s="105">
        <f aca="true" t="shared" si="5" ref="G66:G71">(F66/L66)*100</f>
        <v>7.638888888888889</v>
      </c>
      <c r="H66" s="79" t="s">
        <v>124</v>
      </c>
      <c r="L66" s="15">
        <v>3168</v>
      </c>
    </row>
    <row r="67" spans="1:12" ht="12.75">
      <c r="A67" s="82" t="s">
        <v>126</v>
      </c>
      <c r="B67" s="97">
        <v>1364</v>
      </c>
      <c r="C67" s="105">
        <f>(B67/$B$37)*100</f>
        <v>87.2680742162508</v>
      </c>
      <c r="D67" s="65"/>
      <c r="E67" s="78" t="s">
        <v>262</v>
      </c>
      <c r="F67" s="97">
        <v>171</v>
      </c>
      <c r="G67" s="105">
        <f t="shared" si="5"/>
        <v>7.317073170731707</v>
      </c>
      <c r="H67" s="78" t="s">
        <v>262</v>
      </c>
      <c r="L67" s="15">
        <v>2337</v>
      </c>
    </row>
    <row r="68" spans="1:12" ht="12.75">
      <c r="A68" s="82" t="s">
        <v>128</v>
      </c>
      <c r="B68" s="97">
        <v>169</v>
      </c>
      <c r="C68" s="105">
        <f>(B68/$B$37)*100</f>
        <v>10.812539987204095</v>
      </c>
      <c r="D68" s="65"/>
      <c r="E68" s="78" t="s">
        <v>127</v>
      </c>
      <c r="F68" s="97">
        <v>32</v>
      </c>
      <c r="G68" s="105">
        <f t="shared" si="5"/>
        <v>7.901234567901234</v>
      </c>
      <c r="H68" s="78" t="s">
        <v>127</v>
      </c>
      <c r="L68" s="15">
        <v>405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55</v>
      </c>
      <c r="G69" s="105">
        <f t="shared" si="5"/>
        <v>6.748466257668712</v>
      </c>
      <c r="H69" s="78" t="s">
        <v>129</v>
      </c>
      <c r="L69" s="15">
        <v>815</v>
      </c>
    </row>
    <row r="70" spans="1:12" ht="12.75">
      <c r="A70" s="82" t="s">
        <v>376</v>
      </c>
      <c r="B70" s="97">
        <v>26</v>
      </c>
      <c r="C70" s="105">
        <f>(B70/$B$37)*100</f>
        <v>1.6634676903390915</v>
      </c>
      <c r="D70" s="65"/>
      <c r="E70" s="78" t="s">
        <v>130</v>
      </c>
      <c r="F70" s="97">
        <v>46</v>
      </c>
      <c r="G70" s="105">
        <f t="shared" si="5"/>
        <v>7.301587301587302</v>
      </c>
      <c r="H70" s="78" t="s">
        <v>130</v>
      </c>
      <c r="L70" s="15">
        <v>630</v>
      </c>
    </row>
    <row r="71" spans="1:12" ht="13.5" thickBot="1">
      <c r="A71" s="90" t="s">
        <v>371</v>
      </c>
      <c r="B71" s="110">
        <v>4</v>
      </c>
      <c r="C71" s="111">
        <f>(B71/$B$37)*100</f>
        <v>0.2559181062060141</v>
      </c>
      <c r="D71" s="91"/>
      <c r="E71" s="92" t="s">
        <v>131</v>
      </c>
      <c r="F71" s="110">
        <v>96</v>
      </c>
      <c r="G71" s="118">
        <f t="shared" si="5"/>
        <v>25.396825396825395</v>
      </c>
      <c r="H71" s="92" t="s">
        <v>131</v>
      </c>
      <c r="L71" s="15">
        <v>378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1165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1111</v>
      </c>
      <c r="G9" s="81">
        <f>(F9/$F$9)*100</f>
        <v>100</v>
      </c>
      <c r="I9" s="53"/>
    </row>
    <row r="10" spans="1:7" ht="12.75">
      <c r="A10" s="36" t="s">
        <v>137</v>
      </c>
      <c r="B10" s="97">
        <v>1035</v>
      </c>
      <c r="C10" s="105">
        <f aca="true" t="shared" si="0" ref="C10:C18">(B10/$B$8)*100</f>
        <v>88.8412017167382</v>
      </c>
      <c r="E10" s="32" t="s">
        <v>138</v>
      </c>
      <c r="F10" s="97">
        <v>1088</v>
      </c>
      <c r="G10" s="105">
        <f>(F10/$F$9)*100</f>
        <v>97.92979297929793</v>
      </c>
    </row>
    <row r="11" spans="1:7" ht="12.75">
      <c r="A11" s="36" t="s">
        <v>139</v>
      </c>
      <c r="B11" s="97">
        <v>36</v>
      </c>
      <c r="C11" s="105">
        <f t="shared" si="0"/>
        <v>3.0901287553648067</v>
      </c>
      <c r="E11" s="32" t="s">
        <v>140</v>
      </c>
      <c r="F11" s="97">
        <v>10</v>
      </c>
      <c r="G11" s="105">
        <f>(F11/$F$9)*100</f>
        <v>0.9000900090009001</v>
      </c>
    </row>
    <row r="12" spans="1:7" ht="12.75">
      <c r="A12" s="36" t="s">
        <v>141</v>
      </c>
      <c r="B12" s="97">
        <v>37</v>
      </c>
      <c r="C12" s="105">
        <f t="shared" si="0"/>
        <v>3.1759656652360517</v>
      </c>
      <c r="E12" s="32" t="s">
        <v>142</v>
      </c>
      <c r="F12" s="97">
        <v>13</v>
      </c>
      <c r="G12" s="105">
        <f>(F12/$F$9)*100</f>
        <v>1.17011701170117</v>
      </c>
    </row>
    <row r="13" spans="1:7" ht="12.75">
      <c r="A13" s="36" t="s">
        <v>143</v>
      </c>
      <c r="B13" s="97">
        <v>26</v>
      </c>
      <c r="C13" s="105">
        <f t="shared" si="0"/>
        <v>2.2317596566523603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</v>
      </c>
      <c r="C14" s="105">
        <f t="shared" si="0"/>
        <v>1.1158798283261802</v>
      </c>
      <c r="E14" s="42" t="s">
        <v>145</v>
      </c>
      <c r="F14" s="80">
        <v>891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</v>
      </c>
      <c r="C16" s="105">
        <f t="shared" si="0"/>
        <v>0.4291845493562232</v>
      </c>
      <c r="E16" s="1" t="s">
        <v>149</v>
      </c>
      <c r="F16" s="97">
        <v>18</v>
      </c>
      <c r="G16" s="105">
        <f>(F16/$F$14)*100</f>
        <v>2.0202020202020203</v>
      </c>
    </row>
    <row r="17" spans="1:7" ht="12.75">
      <c r="A17" s="36" t="s">
        <v>150</v>
      </c>
      <c r="B17" s="97">
        <v>13</v>
      </c>
      <c r="C17" s="105">
        <f t="shared" si="0"/>
        <v>1.1158798283261802</v>
      </c>
      <c r="E17" s="1" t="s">
        <v>151</v>
      </c>
      <c r="F17" s="97">
        <v>592</v>
      </c>
      <c r="G17" s="105">
        <f aca="true" t="shared" si="1" ref="G17:G23">(F17/$F$14)*100</f>
        <v>66.44219977553311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258</v>
      </c>
      <c r="G18" s="105">
        <f t="shared" si="1"/>
        <v>28.95622895622896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23</v>
      </c>
      <c r="G19" s="105">
        <f t="shared" si="1"/>
        <v>2.581369248035915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12</v>
      </c>
      <c r="C21" s="105">
        <f aca="true" t="shared" si="2" ref="C21:C28">(B21/$B$8)*100</f>
        <v>1.0300429184549356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16</v>
      </c>
      <c r="C22" s="105">
        <f t="shared" si="2"/>
        <v>1.3733905579399142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36</v>
      </c>
      <c r="C23" s="105">
        <f t="shared" si="2"/>
        <v>3.0901287553648067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38</v>
      </c>
      <c r="C24" s="105">
        <f t="shared" si="2"/>
        <v>3.2618025751072963</v>
      </c>
      <c r="E24" s="1" t="s">
        <v>163</v>
      </c>
      <c r="F24" s="97">
        <v>92800</v>
      </c>
      <c r="G24" s="112" t="s">
        <v>261</v>
      </c>
    </row>
    <row r="25" spans="1:7" ht="12.75">
      <c r="A25" s="36" t="s">
        <v>164</v>
      </c>
      <c r="B25" s="97">
        <v>74</v>
      </c>
      <c r="C25" s="105">
        <f t="shared" si="2"/>
        <v>6.3519313304721035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108</v>
      </c>
      <c r="C26" s="105">
        <f t="shared" si="2"/>
        <v>9.27038626609442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520</v>
      </c>
      <c r="C27" s="105">
        <f t="shared" si="2"/>
        <v>44.63519313304721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361</v>
      </c>
      <c r="C28" s="105">
        <f t="shared" si="2"/>
        <v>30.98712446351931</v>
      </c>
      <c r="E28" s="32" t="s">
        <v>176</v>
      </c>
      <c r="F28" s="97">
        <v>623</v>
      </c>
      <c r="G28" s="105">
        <f aca="true" t="shared" si="3" ref="G28:G35">(F28/$F$14)*100</f>
        <v>69.92143658810326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13</v>
      </c>
      <c r="G30" s="105">
        <f t="shared" si="3"/>
        <v>1.4590347923681257</v>
      </c>
    </row>
    <row r="31" spans="1:7" ht="12.75">
      <c r="A31" s="36" t="s">
        <v>180</v>
      </c>
      <c r="B31" s="97">
        <v>5</v>
      </c>
      <c r="C31" s="105">
        <f aca="true" t="shared" si="4" ref="C31:C39">(B31/$B$8)*100</f>
        <v>0.4291845493562232</v>
      </c>
      <c r="E31" s="32" t="s">
        <v>181</v>
      </c>
      <c r="F31" s="97">
        <v>44</v>
      </c>
      <c r="G31" s="105">
        <f t="shared" si="3"/>
        <v>4.938271604938271</v>
      </c>
    </row>
    <row r="32" spans="1:7" ht="12.75">
      <c r="A32" s="36" t="s">
        <v>182</v>
      </c>
      <c r="B32" s="97">
        <v>19</v>
      </c>
      <c r="C32" s="105">
        <f t="shared" si="4"/>
        <v>1.6309012875536482</v>
      </c>
      <c r="E32" s="32" t="s">
        <v>183</v>
      </c>
      <c r="F32" s="97">
        <v>177</v>
      </c>
      <c r="G32" s="105">
        <f t="shared" si="3"/>
        <v>19.865319865319865</v>
      </c>
    </row>
    <row r="33" spans="1:7" ht="12.75">
      <c r="A33" s="36" t="s">
        <v>184</v>
      </c>
      <c r="B33" s="97">
        <v>50</v>
      </c>
      <c r="C33" s="105">
        <f t="shared" si="4"/>
        <v>4.291845493562231</v>
      </c>
      <c r="E33" s="32" t="s">
        <v>185</v>
      </c>
      <c r="F33" s="97">
        <v>326</v>
      </c>
      <c r="G33" s="105">
        <f t="shared" si="3"/>
        <v>36.58810325476992</v>
      </c>
    </row>
    <row r="34" spans="1:7" ht="12.75">
      <c r="A34" s="36" t="s">
        <v>186</v>
      </c>
      <c r="B34" s="97">
        <v>99</v>
      </c>
      <c r="C34" s="105">
        <f t="shared" si="4"/>
        <v>8.497854077253217</v>
      </c>
      <c r="E34" s="32" t="s">
        <v>187</v>
      </c>
      <c r="F34" s="97">
        <v>52</v>
      </c>
      <c r="G34" s="105">
        <f t="shared" si="3"/>
        <v>5.836139169472503</v>
      </c>
    </row>
    <row r="35" spans="1:7" ht="12.75">
      <c r="A35" s="36" t="s">
        <v>188</v>
      </c>
      <c r="B35" s="97">
        <v>322</v>
      </c>
      <c r="C35" s="105">
        <f t="shared" si="4"/>
        <v>27.639484978540775</v>
      </c>
      <c r="E35" s="32" t="s">
        <v>189</v>
      </c>
      <c r="F35" s="97">
        <v>11</v>
      </c>
      <c r="G35" s="105">
        <f t="shared" si="3"/>
        <v>1.2345679012345678</v>
      </c>
    </row>
    <row r="36" spans="1:7" ht="12.75">
      <c r="A36" s="36" t="s">
        <v>190</v>
      </c>
      <c r="B36" s="97">
        <v>357</v>
      </c>
      <c r="C36" s="105">
        <f t="shared" si="4"/>
        <v>30.643776824034337</v>
      </c>
      <c r="E36" s="32" t="s">
        <v>191</v>
      </c>
      <c r="F36" s="97">
        <v>1098</v>
      </c>
      <c r="G36" s="112" t="s">
        <v>261</v>
      </c>
    </row>
    <row r="37" spans="1:7" ht="12.75">
      <c r="A37" s="36" t="s">
        <v>192</v>
      </c>
      <c r="B37" s="97">
        <v>142</v>
      </c>
      <c r="C37" s="105">
        <f t="shared" si="4"/>
        <v>12.188841201716738</v>
      </c>
      <c r="E37" s="32" t="s">
        <v>193</v>
      </c>
      <c r="F37" s="97">
        <v>268</v>
      </c>
      <c r="G37" s="105">
        <f>(F37/$F$14)*100</f>
        <v>30.07856341189675</v>
      </c>
    </row>
    <row r="38" spans="1:7" ht="12.75">
      <c r="A38" s="36" t="s">
        <v>194</v>
      </c>
      <c r="B38" s="97">
        <v>94</v>
      </c>
      <c r="C38" s="105">
        <f t="shared" si="4"/>
        <v>8.068669527896995</v>
      </c>
      <c r="E38" s="32" t="s">
        <v>191</v>
      </c>
      <c r="F38" s="97">
        <v>408</v>
      </c>
      <c r="G38" s="112" t="s">
        <v>261</v>
      </c>
    </row>
    <row r="39" spans="1:7" ht="12.75">
      <c r="A39" s="36" t="s">
        <v>195</v>
      </c>
      <c r="B39" s="97">
        <v>77</v>
      </c>
      <c r="C39" s="105">
        <f t="shared" si="4"/>
        <v>6.609442060085836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1111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233</v>
      </c>
      <c r="G43" s="105">
        <f aca="true" t="shared" si="5" ref="G43:G48">(F43/$F$14)*100</f>
        <v>26.15039281705948</v>
      </c>
    </row>
    <row r="44" spans="1:7" ht="12.75">
      <c r="A44" s="36" t="s">
        <v>209</v>
      </c>
      <c r="B44" s="98">
        <v>123</v>
      </c>
      <c r="C44" s="105">
        <f aca="true" t="shared" si="6" ref="C44:C49">(B44/$B$42)*100</f>
        <v>11.071107110711072</v>
      </c>
      <c r="E44" s="32" t="s">
        <v>210</v>
      </c>
      <c r="F44" s="97">
        <v>158</v>
      </c>
      <c r="G44" s="105">
        <f t="shared" si="5"/>
        <v>17.732884399551065</v>
      </c>
    </row>
    <row r="45" spans="1:7" ht="12.75">
      <c r="A45" s="36" t="s">
        <v>211</v>
      </c>
      <c r="B45" s="98">
        <v>156</v>
      </c>
      <c r="C45" s="105">
        <f t="shared" si="6"/>
        <v>14.041404140414041</v>
      </c>
      <c r="E45" s="32" t="s">
        <v>212</v>
      </c>
      <c r="F45" s="97">
        <v>104</v>
      </c>
      <c r="G45" s="105">
        <f t="shared" si="5"/>
        <v>11.672278338945006</v>
      </c>
    </row>
    <row r="46" spans="1:7" ht="12.75">
      <c r="A46" s="36" t="s">
        <v>213</v>
      </c>
      <c r="B46" s="98">
        <v>151</v>
      </c>
      <c r="C46" s="105">
        <f t="shared" si="6"/>
        <v>13.591359135913592</v>
      </c>
      <c r="E46" s="32" t="s">
        <v>214</v>
      </c>
      <c r="F46" s="97">
        <v>112</v>
      </c>
      <c r="G46" s="105">
        <f t="shared" si="5"/>
        <v>12.570145903479238</v>
      </c>
    </row>
    <row r="47" spans="1:7" ht="12.75">
      <c r="A47" s="36" t="s">
        <v>215</v>
      </c>
      <c r="B47" s="97">
        <v>226</v>
      </c>
      <c r="C47" s="105">
        <f t="shared" si="6"/>
        <v>20.342034203420344</v>
      </c>
      <c r="E47" s="32" t="s">
        <v>216</v>
      </c>
      <c r="F47" s="97">
        <v>84</v>
      </c>
      <c r="G47" s="105">
        <f t="shared" si="5"/>
        <v>9.427609427609427</v>
      </c>
    </row>
    <row r="48" spans="1:7" ht="12.75">
      <c r="A48" s="36" t="s">
        <v>217</v>
      </c>
      <c r="B48" s="97">
        <v>147</v>
      </c>
      <c r="C48" s="105">
        <f t="shared" si="6"/>
        <v>13.23132313231323</v>
      </c>
      <c r="E48" s="32" t="s">
        <v>218</v>
      </c>
      <c r="F48" s="97">
        <v>196</v>
      </c>
      <c r="G48" s="105">
        <f t="shared" si="5"/>
        <v>21.997755331088666</v>
      </c>
    </row>
    <row r="49" spans="1:7" ht="12.75">
      <c r="A49" s="36" t="s">
        <v>219</v>
      </c>
      <c r="B49" s="97">
        <v>308</v>
      </c>
      <c r="C49" s="105">
        <f t="shared" si="6"/>
        <v>27.722772277227726</v>
      </c>
      <c r="E49" s="32" t="s">
        <v>220</v>
      </c>
      <c r="F49" s="97">
        <v>4</v>
      </c>
      <c r="G49" s="105">
        <f>(F49/$F$14)*100</f>
        <v>0.44893378226711567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170</v>
      </c>
      <c r="G51" s="81">
        <f>(F51/F$51)*100</f>
        <v>100</v>
      </c>
    </row>
    <row r="52" spans="1:7" ht="12.75">
      <c r="A52" s="4" t="s">
        <v>223</v>
      </c>
      <c r="B52" s="97">
        <v>101</v>
      </c>
      <c r="C52" s="105">
        <f>(B52/$B$42)*100</f>
        <v>9.090909090909092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365</v>
      </c>
      <c r="C53" s="105">
        <f>(B53/$B$42)*100</f>
        <v>32.853285328532856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436</v>
      </c>
      <c r="C54" s="105">
        <f>(B54/$B$42)*100</f>
        <v>39.24392439243925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209</v>
      </c>
      <c r="C55" s="105">
        <f>(B55/$B$42)*100</f>
        <v>18.81188118811881</v>
      </c>
      <c r="E55" s="32" t="s">
        <v>230</v>
      </c>
      <c r="F55" s="97">
        <v>31</v>
      </c>
      <c r="G55" s="105">
        <f t="shared" si="7"/>
        <v>18.235294117647058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68</v>
      </c>
      <c r="G56" s="105">
        <f t="shared" si="7"/>
        <v>40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38</v>
      </c>
      <c r="G57" s="105">
        <f t="shared" si="7"/>
        <v>22.35294117647059</v>
      </c>
    </row>
    <row r="58" spans="1:7" ht="12.75">
      <c r="A58" s="36" t="s">
        <v>234</v>
      </c>
      <c r="B58" s="97">
        <v>615</v>
      </c>
      <c r="C58" s="105">
        <f aca="true" t="shared" si="8" ref="C58:C66">(B58/$B$42)*100</f>
        <v>55.355535553555356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12</v>
      </c>
      <c r="C59" s="105">
        <f t="shared" si="8"/>
        <v>1.08010801080108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55</v>
      </c>
      <c r="C60" s="105">
        <f t="shared" si="8"/>
        <v>4.9504950495049505</v>
      </c>
      <c r="E60" s="32" t="s">
        <v>239</v>
      </c>
      <c r="F60" s="97">
        <v>33</v>
      </c>
      <c r="G60" s="105">
        <f t="shared" si="7"/>
        <v>19.411764705882355</v>
      </c>
    </row>
    <row r="61" spans="1:7" ht="12.75">
      <c r="A61" s="36" t="s">
        <v>240</v>
      </c>
      <c r="B61" s="97">
        <v>421</v>
      </c>
      <c r="C61" s="105">
        <f t="shared" si="8"/>
        <v>37.89378937893789</v>
      </c>
      <c r="E61" s="32" t="s">
        <v>163</v>
      </c>
      <c r="F61" s="97">
        <v>647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0.7200720072007201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14</v>
      </c>
      <c r="G65" s="105">
        <f aca="true" t="shared" si="9" ref="G65:G71">(F65/F$51)*100</f>
        <v>8.235294117647058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25</v>
      </c>
      <c r="G66" s="105">
        <f t="shared" si="9"/>
        <v>14.705882352941178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29</v>
      </c>
      <c r="G67" s="105">
        <f t="shared" si="9"/>
        <v>17.058823529411764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</v>
      </c>
      <c r="G68" s="105">
        <f t="shared" si="9"/>
        <v>7.647058823529412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56</v>
      </c>
      <c r="G70" s="105">
        <f t="shared" si="9"/>
        <v>32.94117647058823</v>
      </c>
    </row>
    <row r="71" spans="1:7" ht="12.75">
      <c r="A71" s="54" t="s">
        <v>252</v>
      </c>
      <c r="B71" s="103">
        <v>4</v>
      </c>
      <c r="C71" s="115">
        <f>(B71/$B$42)*100</f>
        <v>0.36003600360036003</v>
      </c>
      <c r="D71" s="41"/>
      <c r="E71" s="44" t="s">
        <v>220</v>
      </c>
      <c r="F71" s="103">
        <v>33</v>
      </c>
      <c r="G71" s="115">
        <f t="shared" si="9"/>
        <v>19.411764705882355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2002-06-11T17:11:03Z</dcterms:modified>
  <cp:category/>
  <cp:version/>
  <cp:contentType/>
  <cp:contentStatus/>
</cp:coreProperties>
</file>