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Sheet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<sst xmlns="http://schemas.openxmlformats.org/spreadsheetml/2006/main" count="696" uniqueCount="437">
  <si>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</si>
  <si>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</si>
  <si>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</si>
  <si>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</si>
  <si>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</si>
  <si>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</si>
  <si>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</si>
  <si>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</si>
  <si>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</si>
  <si>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</si>
  <si>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</si>
  <si>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</si>
  <si>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</si>
  <si>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</si>
  <si>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</si>
  <si>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</si>
  <si>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</si>
  <si>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</si>
  <si>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</si>
  <si>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</si>
  <si>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</si>
  <si>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</si>
  <si>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</si>
  <si>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</si>
  <si>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</si>
  <si>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</si>
  <si>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</si>
  <si>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</si>
  <si>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</si>
  <si>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</si>
  <si>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</si>
  <si>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</si>
  <si>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</si>
  <si>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</si>
  <si>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</si>
  <si>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</si>
  <si>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</si>
  <si>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</si>
  <si>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</si>
  <si>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</si>
  <si>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</si>
  <si>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</si>
  <si>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</si>
  <si>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</si>
  <si>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</si>
  <si>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</si>
  <si>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</si>
  <si>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</si>
  <si>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</si>
  <si>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</si>
  <si>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</si>
  <si>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</si>
  <si>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</si>
  <si>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</si>
  <si>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</si>
  <si>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</si>
  <si>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</si>
  <si>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</si>
  <si>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</si>
  <si>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</si>
  <si>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</si>
  <si>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</si>
  <si>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</si>
  <si>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</si>
  <si>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</si>
  <si>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</si>
  <si>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</si>
  <si>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</si>
  <si>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</si>
  <si>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</si>
  <si>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</si>
  <si>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</si>
  <si>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</si>
  <si>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</si>
  <si>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</si>
  <si>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</si>
  <si>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</si>
  <si>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</si>
  <si>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</si>
  <si>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</si>
  <si>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</si>
  <si>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</si>
  <si>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</si>
  <si>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</si>
  <si>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</si>
  <si>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</si>
  <si>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</si>
  <si>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</si>
  <si>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</si>
  <si>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</si>
  <si>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</si>
  <si>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</si>
  <si>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</si>
  <si>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</si>
  <si>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</si>
  <si>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</si>
  <si>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</si>
  <si>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</si>
  <si>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</si>
  <si>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</si>
  <si>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</si>
  <si>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</si>
  <si>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</si>
  <si>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</si>
  <si>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</si>
  <si>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</si>
  <si>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</si>
  <si>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</si>
  <si>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</si>
  <si>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</si>
  <si>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</si>
  <si>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</si>
  <si>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</si>
  <si>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</si>
  <si>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</si>
  <si>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</si>
  <si>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</si>
  <si>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</si>
  <si>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</si>
  <si>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</si>
  <si>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</si>
  <si>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</si>
  <si>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</si>
  <si>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</si>
  <si>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</si>
  <si>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</si>
  <si>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</si>
  <si>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</si>
  <si>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</si>
  <si>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</si>
  <si>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</si>
  <si>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</si>
  <si>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</si>
  <si>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</si>
  <si>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</si>
  <si>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</si>
  <si>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</si>
  <si>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</si>
  <si>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</si>
  <si>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</si>
  <si>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</si>
  <si>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</si>
  <si>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</si>
  <si>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</si>
  <si>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</si>
  <si>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</si>
  <si>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</si>
  <si>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</si>
  <si>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</si>
  <si>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</si>
  <si>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</si>
  <si>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</si>
  <si>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</si>
  <si>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</si>
  <si>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</si>
  <si>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</si>
  <si>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</si>
  <si>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</si>
  <si>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</si>
  <si>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</si>
  <si>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</si>
  <si>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</si>
  <si>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</si>
  <si>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</si>
  <si>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</si>
  <si>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</si>
  <si>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</si>
  <si>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</si>
  <si>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</si>
  <si>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</si>
  <si>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</si>
  <si>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</si>
  <si>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</si>
  <si>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</si>
  <si>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</si>
  <si>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</si>
  <si>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</si>
  <si>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</si>
  <si>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</si>
  <si>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</si>
  <si>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</si>
  <si>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</si>
  <si>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</si>
  <si>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</si>
  <si>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</si>
  <si>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</si>
  <si>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</si>
  <si>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</si>
  <si>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</si>
  <si>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</si>
  <si>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</si>
  <si>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</si>
  <si>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</si>
  <si>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</si>
  <si>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</si>
  <si>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</si>
  <si>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</si>
  <si>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</si>
  <si>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</si>
  <si>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</si>
  <si>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</si>
  <si>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</si>
  <si>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</si>
  <si>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</si>
  <si>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</si>
  <si>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</si>
  <si>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</si>
  <si>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</si>
  <si>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</si>
  <si>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</si>
  <si>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</si>
  <si>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</si>
  <si>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</si>
  <si>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</si>
  <si>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</si>
  <si>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</si>
  <si>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</si>
  <si>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</si>
  <si>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</si>
  <si>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</si>
  <si>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</si>
  <si>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</si>
  <si>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</si>
  <si>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</si>
  <si>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</si>
  <si>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</si>
  <si>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</si>
  <si>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</si>
  <si>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</si>
  <si>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</si>
  <si>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</si>
  <si>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</si>
  <si>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</si>
  <si>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</si>
  <si>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</si>
  <si>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</si>
  <si>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</si>
  <si>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</si>
  <si>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</si>
  <si>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</si>
  <si>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</si>
  <si>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</si>
  <si>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</si>
  <si>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</si>
  <si>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</si>
  <si>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</si>
  <si>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</si>
  <si>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</si>
  <si>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</si>
  <si>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</si>
  <si>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</si>
  <si>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</si>
  <si>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</si>
  <si>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</si>
  <si>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</si>
  <si>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</si>
  <si>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</si>
  <si>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</si>
  <si>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</si>
  <si>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</si>
  <si>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</si>
  <si>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</si>
  <si>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</si>
  <si>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</si>
  <si>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</si>
  <si>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</si>
  <si>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</si>
  <si>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</si>
  <si>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</si>
  <si>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</si>
  <si>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</si>
  <si>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</si>
  <si>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</si>
  <si>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</si>
  <si>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</si>
  <si>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</si>
  <si>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</si>
  <si>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</si>
  <si>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</si>
  <si>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</si>
  <si>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</si>
  <si>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</si>
  <si>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</si>
  <si>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</si>
  <si>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</si>
  <si>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</si>
  <si>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</si>
  <si>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</si>
  <si>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</si>
  <si>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</si>
  <si>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</si>
  <si>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</si>
  <si>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</si>
  <si>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</si>
  <si>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</si>
  <si>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</si>
  <si>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</si>
  <si>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</si>
  <si>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</si>
  <si>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</si>
  <si>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</si>
  <si>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</si>
  <si>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</si>
  <si>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</si>
  <si>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</si>
  <si>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</si>
  <si>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</si>
  <si>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</si>
  <si>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</si>
  <si>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</si>
  <si>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</si>
  <si>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</si>
  <si>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</si>
  <si>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</si>
  <si>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</si>
  <si>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</si>
  <si>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</si>
  <si>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</si>
  <si>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</si>
  <si>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</si>
  <si>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</si>
  <si>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</si>
  <si>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</si>
  <si>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</si>
  <si>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</si>
  <si>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</si>
  <si>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</si>
  <si>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</si>
  <si>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</si>
  <si>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</si>
  <si>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</si>
  <si>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</si>
  <si>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</si>
  <si>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</si>
  <si>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</si>
  <si>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</si>
  <si>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</si>
  <si>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</si>
  <si>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</si>
  <si>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</si>
  <si>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</si>
  <si>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</si>
  <si>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</si>
  <si>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</si>
  <si>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</si>
  <si>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</si>
  <si>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</si>
  <si>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</si>
  <si>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</si>
  <si>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</si>
  <si>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</si>
  <si>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</si>
  <si>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</si>
  <si>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</si>
  <si>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</si>
  <si>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</si>
  <si>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</si>
  <si>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</si>
  <si>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</si>
  <si>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</si>
  <si>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</si>
  <si>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</si>
  <si>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</si>
  <si>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</si>
  <si>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</si>
  <si>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</si>
  <si>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</si>
  <si>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</si>
  <si>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</si>
  <si>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</si>
  <si>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</si>
  <si>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</si>
  <si>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</si>
  <si>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</si>
  <si>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</si>
  <si>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</si>
  <si>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</si>
  <si>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</si>
  <si>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</si>
  <si>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</si>
  <si>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</si>
  <si>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</si>
  <si>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</si>
  <si>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</si>
  <si>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</si>
  <si>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</si>
  <si>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</si>
  <si>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</si>
  <si>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</si>
  <si>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</si>
  <si>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</si>
  <si>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</si>
  <si>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</si>
  <si>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</si>
  <si>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</si>
  <si>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</si>
  <si>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Newfield borough,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</si>
  <si>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Newfield borough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</si>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</sst>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1616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1616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744</v>
      </c>
      <c r="C9" s="151">
        <f>(B9/$B$7)*100</f>
        <v>46.03960396039604</v>
      </c>
      <c r="D9" s="152"/>
      <c r="E9" s="152" t="s">
        <v>403</v>
      </c>
      <c r="F9" s="150">
        <v>62</v>
      </c>
      <c r="G9" s="153">
        <f t="shared" si="0"/>
        <v>3.8366336633663365</v>
      </c>
    </row>
    <row r="10" spans="1:7" ht="12.75">
      <c r="A10" s="149" t="s">
        <v>404</v>
      </c>
      <c r="B10" s="150">
        <v>872</v>
      </c>
      <c r="C10" s="151">
        <f>(B10/$B$7)*100</f>
        <v>53.960396039603964</v>
      </c>
      <c r="D10" s="152"/>
      <c r="E10" s="152" t="s">
        <v>405</v>
      </c>
      <c r="F10" s="150">
        <v>12</v>
      </c>
      <c r="G10" s="153">
        <f t="shared" si="0"/>
        <v>0.7425742574257426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32</v>
      </c>
      <c r="G11" s="153">
        <f t="shared" si="0"/>
        <v>1.9801980198019802</v>
      </c>
    </row>
    <row r="12" spans="1:7" ht="12.75">
      <c r="A12" s="149" t="s">
        <v>407</v>
      </c>
      <c r="B12" s="150">
        <v>93</v>
      </c>
      <c r="C12" s="151">
        <f aca="true" t="shared" si="1" ref="C12:C24">B12*100/B$7</f>
        <v>5.7549504950495045</v>
      </c>
      <c r="D12" s="152"/>
      <c r="E12" s="152" t="s">
        <v>408</v>
      </c>
      <c r="F12" s="150">
        <v>3</v>
      </c>
      <c r="G12" s="153">
        <f t="shared" si="0"/>
        <v>0.18564356435643564</v>
      </c>
    </row>
    <row r="13" spans="1:7" ht="12.75">
      <c r="A13" s="149" t="s">
        <v>409</v>
      </c>
      <c r="B13" s="150">
        <v>118</v>
      </c>
      <c r="C13" s="151">
        <f t="shared" si="1"/>
        <v>7.301980198019802</v>
      </c>
      <c r="D13" s="152"/>
      <c r="E13" s="152" t="s">
        <v>410</v>
      </c>
      <c r="F13" s="150">
        <v>15</v>
      </c>
      <c r="G13" s="153">
        <f t="shared" si="0"/>
        <v>0.9282178217821783</v>
      </c>
    </row>
    <row r="14" spans="1:7" ht="12.75">
      <c r="A14" s="149" t="s">
        <v>411</v>
      </c>
      <c r="B14" s="150">
        <v>128</v>
      </c>
      <c r="C14" s="151">
        <f t="shared" si="1"/>
        <v>7.920792079207921</v>
      </c>
      <c r="D14" s="152"/>
      <c r="E14" s="152" t="s">
        <v>412</v>
      </c>
      <c r="F14" s="150">
        <v>1554</v>
      </c>
      <c r="G14" s="153">
        <f t="shared" si="0"/>
        <v>96.16336633663366</v>
      </c>
    </row>
    <row r="15" spans="1:7" ht="12.75">
      <c r="A15" s="149" t="s">
        <v>413</v>
      </c>
      <c r="B15" s="150">
        <v>92</v>
      </c>
      <c r="C15" s="151">
        <f t="shared" si="1"/>
        <v>5.693069306930693</v>
      </c>
      <c r="D15" s="152"/>
      <c r="E15" s="152" t="s">
        <v>414</v>
      </c>
      <c r="F15" s="150">
        <v>1503</v>
      </c>
      <c r="G15" s="153">
        <f t="shared" si="0"/>
        <v>93.00742574257426</v>
      </c>
    </row>
    <row r="16" spans="1:7" ht="12.75">
      <c r="A16" s="149" t="s">
        <v>415</v>
      </c>
      <c r="B16" s="150">
        <v>79</v>
      </c>
      <c r="C16" s="151">
        <f t="shared" si="1"/>
        <v>4.888613861386139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200</v>
      </c>
      <c r="C17" s="151">
        <f t="shared" si="1"/>
        <v>12.376237623762377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267</v>
      </c>
      <c r="C18" s="151">
        <f t="shared" si="1"/>
        <v>16.52227722772277</v>
      </c>
      <c r="D18" s="152"/>
      <c r="E18" s="143" t="s">
        <v>419</v>
      </c>
      <c r="F18" s="141">
        <v>1616</v>
      </c>
      <c r="G18" s="148">
        <v>100</v>
      </c>
    </row>
    <row r="19" spans="1:7" ht="12.75">
      <c r="A19" s="149" t="s">
        <v>420</v>
      </c>
      <c r="B19" s="150">
        <v>252</v>
      </c>
      <c r="C19" s="151">
        <f t="shared" si="1"/>
        <v>15.594059405940595</v>
      </c>
      <c r="D19" s="152"/>
      <c r="E19" s="152" t="s">
        <v>421</v>
      </c>
      <c r="F19" s="150">
        <v>1614</v>
      </c>
      <c r="G19" s="153">
        <f aca="true" t="shared" si="2" ref="G19:G30">F19*100/F$18</f>
        <v>99.87623762376238</v>
      </c>
    </row>
    <row r="20" spans="1:7" ht="12.75">
      <c r="A20" s="149" t="s">
        <v>422</v>
      </c>
      <c r="B20" s="150">
        <v>91</v>
      </c>
      <c r="C20" s="151">
        <f t="shared" si="1"/>
        <v>5.631188118811881</v>
      </c>
      <c r="D20" s="152"/>
      <c r="E20" s="152" t="s">
        <v>423</v>
      </c>
      <c r="F20" s="150">
        <v>596</v>
      </c>
      <c r="G20" s="153">
        <f t="shared" si="2"/>
        <v>36.881188118811885</v>
      </c>
    </row>
    <row r="21" spans="1:7" ht="12.75">
      <c r="A21" s="149" t="s">
        <v>424</v>
      </c>
      <c r="B21" s="150">
        <v>66</v>
      </c>
      <c r="C21" s="151">
        <f t="shared" si="1"/>
        <v>4.084158415841584</v>
      </c>
      <c r="D21" s="152"/>
      <c r="E21" s="152" t="s">
        <v>425</v>
      </c>
      <c r="F21" s="150">
        <v>387</v>
      </c>
      <c r="G21" s="153">
        <f t="shared" si="2"/>
        <v>23.948019801980198</v>
      </c>
    </row>
    <row r="22" spans="1:7" ht="12.75">
      <c r="A22" s="149" t="s">
        <v>426</v>
      </c>
      <c r="B22" s="150">
        <v>106</v>
      </c>
      <c r="C22" s="151">
        <f t="shared" si="1"/>
        <v>6.5594059405940595</v>
      </c>
      <c r="D22" s="152"/>
      <c r="E22" s="152" t="s">
        <v>427</v>
      </c>
      <c r="F22" s="150">
        <v>517</v>
      </c>
      <c r="G22" s="153">
        <f t="shared" si="2"/>
        <v>31.992574257425744</v>
      </c>
    </row>
    <row r="23" spans="1:7" ht="12.75">
      <c r="A23" s="149" t="s">
        <v>428</v>
      </c>
      <c r="B23" s="150">
        <v>97</v>
      </c>
      <c r="C23" s="151">
        <f t="shared" si="1"/>
        <v>6.002475247524752</v>
      </c>
      <c r="D23" s="152"/>
      <c r="E23" s="152" t="s">
        <v>429</v>
      </c>
      <c r="F23" s="150">
        <v>364</v>
      </c>
      <c r="G23" s="153">
        <f t="shared" si="2"/>
        <v>22.524752475247524</v>
      </c>
    </row>
    <row r="24" spans="1:7" ht="12.75">
      <c r="A24" s="149" t="s">
        <v>430</v>
      </c>
      <c r="B24" s="150">
        <v>27</v>
      </c>
      <c r="C24" s="151">
        <f t="shared" si="1"/>
        <v>1.6707920792079207</v>
      </c>
      <c r="D24" s="152"/>
      <c r="E24" s="152" t="s">
        <v>431</v>
      </c>
      <c r="F24" s="150">
        <v>57</v>
      </c>
      <c r="G24" s="153">
        <f t="shared" si="2"/>
        <v>3.527227722772277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</v>
      </c>
      <c r="G25" s="153">
        <f t="shared" si="2"/>
        <v>1.2376237623762376</v>
      </c>
    </row>
    <row r="26" spans="1:7" ht="12.75">
      <c r="A26" s="149" t="s">
        <v>433</v>
      </c>
      <c r="B26" s="145">
        <v>38.8</v>
      </c>
      <c r="C26" s="155" t="s">
        <v>261</v>
      </c>
      <c r="D26" s="152"/>
      <c r="E26" s="156" t="s">
        <v>434</v>
      </c>
      <c r="F26" s="157">
        <v>57</v>
      </c>
      <c r="G26" s="153">
        <f t="shared" si="2"/>
        <v>3.527227722772277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24</v>
      </c>
      <c r="G27" s="153">
        <f t="shared" si="2"/>
        <v>1.4851485148514851</v>
      </c>
    </row>
    <row r="28" spans="1:7" ht="12.75">
      <c r="A28" s="149" t="s">
        <v>262</v>
      </c>
      <c r="B28" s="150">
        <v>1222</v>
      </c>
      <c r="C28" s="151">
        <f aca="true" t="shared" si="3" ref="C28:C35">B28*100/B$7</f>
        <v>75.61881188118812</v>
      </c>
      <c r="D28" s="152"/>
      <c r="E28" s="152" t="s">
        <v>436</v>
      </c>
      <c r="F28" s="150">
        <v>2</v>
      </c>
      <c r="G28" s="153">
        <f t="shared" si="2"/>
        <v>0.12376237623762376</v>
      </c>
    </row>
    <row r="29" spans="1:7" ht="12.75">
      <c r="A29" s="149" t="s">
        <v>0</v>
      </c>
      <c r="B29" s="150">
        <v>557</v>
      </c>
      <c r="C29" s="151">
        <f t="shared" si="3"/>
        <v>34.46782178217822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665</v>
      </c>
      <c r="C30" s="151">
        <f t="shared" si="3"/>
        <v>41.1509900990099</v>
      </c>
      <c r="D30" s="152"/>
      <c r="E30" s="152" t="s">
        <v>3</v>
      </c>
      <c r="F30" s="150">
        <v>2</v>
      </c>
      <c r="G30" s="153">
        <f t="shared" si="2"/>
        <v>0.12376237623762376</v>
      </c>
    </row>
    <row r="31" spans="1:7" ht="12.75">
      <c r="A31" s="149" t="s">
        <v>4</v>
      </c>
      <c r="B31" s="150">
        <v>1169</v>
      </c>
      <c r="C31" s="151">
        <f t="shared" si="3"/>
        <v>72.33910891089108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263</v>
      </c>
      <c r="C32" s="151">
        <f t="shared" si="3"/>
        <v>16.274752475247524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230</v>
      </c>
      <c r="C33" s="151">
        <f t="shared" si="3"/>
        <v>14.232673267326733</v>
      </c>
      <c r="D33" s="152"/>
      <c r="E33" s="143" t="s">
        <v>8</v>
      </c>
      <c r="F33" s="141">
        <v>596</v>
      </c>
      <c r="G33" s="148">
        <v>100</v>
      </c>
    </row>
    <row r="34" spans="1:7" ht="12.75">
      <c r="A34" s="149" t="s">
        <v>0</v>
      </c>
      <c r="B34" s="150">
        <v>90</v>
      </c>
      <c r="C34" s="151">
        <f t="shared" si="3"/>
        <v>5.569306930693069</v>
      </c>
      <c r="D34" s="152"/>
      <c r="E34" s="152" t="s">
        <v>9</v>
      </c>
      <c r="F34" s="150">
        <v>471</v>
      </c>
      <c r="G34" s="153">
        <f aca="true" t="shared" si="4" ref="G34:G42">F34*100/F$33</f>
        <v>79.02684563758389</v>
      </c>
    </row>
    <row r="35" spans="1:7" ht="12.75">
      <c r="A35" s="149" t="s">
        <v>2</v>
      </c>
      <c r="B35" s="150">
        <v>140</v>
      </c>
      <c r="C35" s="151">
        <f t="shared" si="3"/>
        <v>8.663366336633663</v>
      </c>
      <c r="D35" s="152"/>
      <c r="E35" s="152" t="s">
        <v>10</v>
      </c>
      <c r="F35" s="150">
        <v>200</v>
      </c>
      <c r="G35" s="153">
        <f t="shared" si="4"/>
        <v>33.557046979865774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387</v>
      </c>
      <c r="G36" s="153">
        <f t="shared" si="4"/>
        <v>64.93288590604027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154</v>
      </c>
      <c r="G37" s="153">
        <f t="shared" si="4"/>
        <v>25.838926174496645</v>
      </c>
    </row>
    <row r="38" spans="1:7" ht="12.75">
      <c r="A38" s="162" t="s">
        <v>13</v>
      </c>
      <c r="B38" s="150">
        <v>1595</v>
      </c>
      <c r="C38" s="151">
        <f aca="true" t="shared" si="5" ref="C38:C56">B38*100/B$7</f>
        <v>98.70049504950495</v>
      </c>
      <c r="D38" s="152"/>
      <c r="E38" s="152" t="s">
        <v>14</v>
      </c>
      <c r="F38" s="150">
        <v>59</v>
      </c>
      <c r="G38" s="153">
        <f t="shared" si="4"/>
        <v>9.899328859060402</v>
      </c>
    </row>
    <row r="39" spans="1:7" ht="12.75">
      <c r="A39" s="149" t="s">
        <v>15</v>
      </c>
      <c r="B39" s="150">
        <v>1537</v>
      </c>
      <c r="C39" s="151">
        <f t="shared" si="5"/>
        <v>95.11138613861387</v>
      </c>
      <c r="D39" s="152"/>
      <c r="E39" s="152" t="s">
        <v>10</v>
      </c>
      <c r="F39" s="150">
        <v>32</v>
      </c>
      <c r="G39" s="153">
        <f t="shared" si="4"/>
        <v>5.369127516778524</v>
      </c>
    </row>
    <row r="40" spans="1:7" ht="12.75">
      <c r="A40" s="149" t="s">
        <v>16</v>
      </c>
      <c r="B40" s="150">
        <v>21</v>
      </c>
      <c r="C40" s="151">
        <f t="shared" si="5"/>
        <v>1.2995049504950495</v>
      </c>
      <c r="D40" s="152"/>
      <c r="E40" s="152" t="s">
        <v>17</v>
      </c>
      <c r="F40" s="150">
        <v>125</v>
      </c>
      <c r="G40" s="153">
        <f t="shared" si="4"/>
        <v>20.973154362416107</v>
      </c>
    </row>
    <row r="41" spans="1:7" ht="12.75">
      <c r="A41" s="149" t="s">
        <v>18</v>
      </c>
      <c r="B41" s="150">
        <v>11</v>
      </c>
      <c r="C41" s="151">
        <f t="shared" si="5"/>
        <v>0.6806930693069307</v>
      </c>
      <c r="D41" s="152"/>
      <c r="E41" s="152" t="s">
        <v>19</v>
      </c>
      <c r="F41" s="150">
        <v>105</v>
      </c>
      <c r="G41" s="153">
        <f t="shared" si="4"/>
        <v>17.61744966442953</v>
      </c>
    </row>
    <row r="42" spans="1:7" ht="12.75">
      <c r="A42" s="149" t="s">
        <v>20</v>
      </c>
      <c r="B42" s="150">
        <v>9</v>
      </c>
      <c r="C42" s="151">
        <f t="shared" si="5"/>
        <v>0.556930693069307</v>
      </c>
      <c r="D42" s="152"/>
      <c r="E42" s="152" t="s">
        <v>21</v>
      </c>
      <c r="F42" s="150">
        <v>54</v>
      </c>
      <c r="G42" s="153">
        <f t="shared" si="4"/>
        <v>9.060402684563758</v>
      </c>
    </row>
    <row r="43" spans="1:7" ht="12.75">
      <c r="A43" s="149" t="s">
        <v>22</v>
      </c>
      <c r="B43" s="150">
        <v>6</v>
      </c>
      <c r="C43" s="151">
        <f t="shared" si="5"/>
        <v>0.3712871287128713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0.06188118811881188</v>
      </c>
      <c r="D44" s="152"/>
      <c r="E44" s="152" t="s">
        <v>24</v>
      </c>
      <c r="F44" s="159">
        <v>221</v>
      </c>
      <c r="G44" s="163">
        <f>F44*100/F33</f>
        <v>37.080536912751676</v>
      </c>
    </row>
    <row r="45" spans="1:7" ht="12.75">
      <c r="A45" s="149" t="s">
        <v>25</v>
      </c>
      <c r="B45" s="150">
        <v>1</v>
      </c>
      <c r="C45" s="151">
        <f t="shared" si="5"/>
        <v>0.06188118811881188</v>
      </c>
      <c r="D45" s="152"/>
      <c r="E45" s="152" t="s">
        <v>26</v>
      </c>
      <c r="F45" s="159">
        <v>163</v>
      </c>
      <c r="G45" s="163">
        <f>F45*100/F33</f>
        <v>27.348993288590606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0.06188118811881188</v>
      </c>
      <c r="D47" s="152"/>
      <c r="E47" s="152" t="s">
        <v>29</v>
      </c>
      <c r="F47" s="164">
        <v>2.71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3.04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620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596</v>
      </c>
      <c r="G52" s="153">
        <f>F52*100/F$51</f>
        <v>96.12903225806451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</v>
      </c>
      <c r="G53" s="153">
        <f>F53*100/F$51</f>
        <v>3.870967741935484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</v>
      </c>
      <c r="G54" s="153">
        <f>F54*100/F$51</f>
        <v>0.4838709677419355</v>
      </c>
    </row>
    <row r="55" spans="1:7" ht="12.75">
      <c r="A55" s="149" t="s">
        <v>43</v>
      </c>
      <c r="B55" s="150">
        <v>17</v>
      </c>
      <c r="C55" s="151">
        <f t="shared" si="5"/>
        <v>1.051980198019802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21</v>
      </c>
      <c r="C56" s="151">
        <f t="shared" si="5"/>
        <v>1.2995049504950495</v>
      </c>
      <c r="D56" s="152"/>
      <c r="E56" s="152" t="s">
        <v>45</v>
      </c>
      <c r="F56" s="166">
        <v>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6.2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1556</v>
      </c>
      <c r="C60" s="167">
        <f>B60*100/B7</f>
        <v>96.2871287128713</v>
      </c>
      <c r="D60" s="152"/>
      <c r="E60" s="143" t="s">
        <v>51</v>
      </c>
      <c r="F60" s="141">
        <v>596</v>
      </c>
      <c r="G60" s="148">
        <v>100</v>
      </c>
    </row>
    <row r="61" spans="1:7" ht="12.75">
      <c r="A61" s="149" t="s">
        <v>52</v>
      </c>
      <c r="B61" s="159">
        <v>26</v>
      </c>
      <c r="C61" s="167">
        <f>B61*100/B7</f>
        <v>1.608910891089109</v>
      </c>
      <c r="D61" s="152"/>
      <c r="E61" s="152" t="s">
        <v>53</v>
      </c>
      <c r="F61" s="150">
        <v>490</v>
      </c>
      <c r="G61" s="153">
        <f>F61*100/F$60</f>
        <v>82.21476510067114</v>
      </c>
    </row>
    <row r="62" spans="1:7" ht="12.75">
      <c r="A62" s="149" t="s">
        <v>54</v>
      </c>
      <c r="B62" s="159">
        <v>18</v>
      </c>
      <c r="C62" s="167">
        <f>B62*100/B7</f>
        <v>1.113861386138614</v>
      </c>
      <c r="D62" s="152"/>
      <c r="E62" s="152" t="s">
        <v>55</v>
      </c>
      <c r="F62" s="150">
        <v>106</v>
      </c>
      <c r="G62" s="153">
        <f>F62*100/F$60</f>
        <v>17.78523489932886</v>
      </c>
    </row>
    <row r="63" spans="1:7" ht="12.75">
      <c r="A63" s="149" t="s">
        <v>56</v>
      </c>
      <c r="B63" s="159">
        <v>12</v>
      </c>
      <c r="C63" s="167">
        <f>B63*100/B7</f>
        <v>0.7425742574257426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45">
        <v>2.75</v>
      </c>
      <c r="G64" s="165" t="s">
        <v>261</v>
      </c>
    </row>
    <row r="65" spans="1:7" ht="13.5" thickBot="1">
      <c r="A65" s="170" t="s">
        <v>59</v>
      </c>
      <c r="B65" s="171">
        <v>25</v>
      </c>
      <c r="C65" s="172">
        <f>B65*100/B7</f>
        <v>1.547029702970297</v>
      </c>
      <c r="D65" s="173"/>
      <c r="E65" s="173" t="s">
        <v>60</v>
      </c>
      <c r="F65" s="174">
        <v>2.51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1616</v>
      </c>
      <c r="G9" s="33">
        <f>(F9/$F$9)*100</f>
        <v>100</v>
      </c>
    </row>
    <row r="10" spans="1:7" ht="12.75">
      <c r="A10" s="29" t="s">
        <v>269</v>
      </c>
      <c r="B10" s="93">
        <v>408</v>
      </c>
      <c r="C10" s="33">
        <f aca="true" t="shared" si="0" ref="C10:C15">(B10/$B$10)*100</f>
        <v>100</v>
      </c>
      <c r="E10" s="34" t="s">
        <v>270</v>
      </c>
      <c r="F10" s="97">
        <v>1561</v>
      </c>
      <c r="G10" s="84">
        <f aca="true" t="shared" si="1" ref="G10:G16">(F10/$F$9)*100</f>
        <v>96.59653465346535</v>
      </c>
    </row>
    <row r="11" spans="1:8" ht="12.75">
      <c r="A11" s="36" t="s">
        <v>271</v>
      </c>
      <c r="B11" s="98">
        <v>31</v>
      </c>
      <c r="C11" s="35">
        <f t="shared" si="0"/>
        <v>7.598039215686274</v>
      </c>
      <c r="E11" s="34" t="s">
        <v>272</v>
      </c>
      <c r="F11" s="97">
        <v>1528</v>
      </c>
      <c r="G11" s="84">
        <f t="shared" si="1"/>
        <v>94.55445544554455</v>
      </c>
      <c r="H11" s="15" t="s">
        <v>250</v>
      </c>
    </row>
    <row r="12" spans="1:8" ht="12.75">
      <c r="A12" s="36" t="s">
        <v>273</v>
      </c>
      <c r="B12" s="98">
        <v>22</v>
      </c>
      <c r="C12" s="35">
        <f t="shared" si="0"/>
        <v>5.392156862745098</v>
      </c>
      <c r="E12" s="34" t="s">
        <v>274</v>
      </c>
      <c r="F12" s="97">
        <v>1123</v>
      </c>
      <c r="G12" s="84">
        <f t="shared" si="1"/>
        <v>69.49257425742574</v>
      </c>
      <c r="H12" s="15" t="s">
        <v>250</v>
      </c>
    </row>
    <row r="13" spans="1:7" ht="12.75">
      <c r="A13" s="36" t="s">
        <v>275</v>
      </c>
      <c r="B13" s="98">
        <v>193</v>
      </c>
      <c r="C13" s="35">
        <f t="shared" si="0"/>
        <v>47.30392156862745</v>
      </c>
      <c r="E13" s="34" t="s">
        <v>276</v>
      </c>
      <c r="F13" s="97">
        <v>405</v>
      </c>
      <c r="G13" s="84">
        <f t="shared" si="1"/>
        <v>25.06188118811881</v>
      </c>
    </row>
    <row r="14" spans="1:7" ht="12.75">
      <c r="A14" s="36" t="s">
        <v>277</v>
      </c>
      <c r="B14" s="98">
        <v>88</v>
      </c>
      <c r="C14" s="35">
        <f t="shared" si="0"/>
        <v>21.568627450980394</v>
      </c>
      <c r="E14" s="34" t="s">
        <v>166</v>
      </c>
      <c r="F14" s="97">
        <v>33</v>
      </c>
      <c r="G14" s="84">
        <f t="shared" si="1"/>
        <v>2.0420792079207923</v>
      </c>
    </row>
    <row r="15" spans="1:7" ht="12.75">
      <c r="A15" s="36" t="s">
        <v>324</v>
      </c>
      <c r="B15" s="97">
        <v>74</v>
      </c>
      <c r="C15" s="35">
        <f t="shared" si="0"/>
        <v>18.137254901960784</v>
      </c>
      <c r="E15" s="34" t="s">
        <v>278</v>
      </c>
      <c r="F15" s="97">
        <v>55</v>
      </c>
      <c r="G15" s="84">
        <f t="shared" si="1"/>
        <v>3.4034653465346536</v>
      </c>
    </row>
    <row r="16" spans="1:7" ht="12.75">
      <c r="A16" s="36"/>
      <c r="B16" s="93" t="s">
        <v>250</v>
      </c>
      <c r="C16" s="10"/>
      <c r="E16" s="34" t="s">
        <v>279</v>
      </c>
      <c r="F16" s="98">
        <v>6</v>
      </c>
      <c r="G16" s="84">
        <f t="shared" si="1"/>
        <v>0.3712871287128713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41</v>
      </c>
      <c r="G17" s="84">
        <f>(F17/$F$9)*100</f>
        <v>2.5371287128712874</v>
      </c>
    </row>
    <row r="18" spans="1:7" ht="12.75">
      <c r="A18" s="29" t="s">
        <v>282</v>
      </c>
      <c r="B18" s="93">
        <v>1115</v>
      </c>
      <c r="C18" s="33">
        <f>(B18/$B$18)*100</f>
        <v>100</v>
      </c>
      <c r="E18" s="34" t="s">
        <v>283</v>
      </c>
      <c r="F18" s="97">
        <v>14</v>
      </c>
      <c r="G18" s="84">
        <f>(F18/$F$9)*100</f>
        <v>0.8663366336633664</v>
      </c>
    </row>
    <row r="19" spans="1:7" ht="12.75">
      <c r="A19" s="36" t="s">
        <v>284</v>
      </c>
      <c r="B19" s="97">
        <v>62</v>
      </c>
      <c r="C19" s="84">
        <f aca="true" t="shared" si="2" ref="C19:C25">(B19/$B$18)*100</f>
        <v>5.560538116591928</v>
      </c>
      <c r="E19" s="34"/>
      <c r="F19" s="97" t="s">
        <v>250</v>
      </c>
      <c r="G19" s="84"/>
    </row>
    <row r="20" spans="1:7" ht="12.75">
      <c r="A20" s="36" t="s">
        <v>285</v>
      </c>
      <c r="B20" s="97">
        <v>122</v>
      </c>
      <c r="C20" s="84">
        <f t="shared" si="2"/>
        <v>10.941704035874439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446</v>
      </c>
      <c r="C21" s="84">
        <f t="shared" si="2"/>
        <v>40</v>
      </c>
      <c r="E21" s="38" t="s">
        <v>167</v>
      </c>
      <c r="F21" s="80">
        <v>55</v>
      </c>
      <c r="G21" s="33">
        <f>(F21/$F$21)*100</f>
        <v>100</v>
      </c>
    </row>
    <row r="22" spans="1:7" ht="12.75">
      <c r="A22" s="36" t="s">
        <v>302</v>
      </c>
      <c r="B22" s="97">
        <v>249</v>
      </c>
      <c r="C22" s="84">
        <f t="shared" si="2"/>
        <v>22.331838565022423</v>
      </c>
      <c r="E22" s="34" t="s">
        <v>303</v>
      </c>
      <c r="F22" s="97">
        <v>31</v>
      </c>
      <c r="G22" s="84">
        <f aca="true" t="shared" si="3" ref="G22:G27">(F22/$F$21)*100</f>
        <v>56.36363636363636</v>
      </c>
    </row>
    <row r="23" spans="1:7" ht="12.75">
      <c r="A23" s="36" t="s">
        <v>304</v>
      </c>
      <c r="B23" s="97">
        <v>61</v>
      </c>
      <c r="C23" s="84">
        <f t="shared" si="2"/>
        <v>5.4708520179372195</v>
      </c>
      <c r="E23" s="34" t="s">
        <v>305</v>
      </c>
      <c r="F23" s="97">
        <v>12</v>
      </c>
      <c r="G23" s="84">
        <f t="shared" si="3"/>
        <v>21.818181818181817</v>
      </c>
    </row>
    <row r="24" spans="1:7" ht="12.75">
      <c r="A24" s="36" t="s">
        <v>306</v>
      </c>
      <c r="B24" s="97">
        <v>134</v>
      </c>
      <c r="C24" s="84">
        <f t="shared" si="2"/>
        <v>12.01793721973094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41</v>
      </c>
      <c r="C25" s="84">
        <f t="shared" si="2"/>
        <v>3.6771300448430493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</v>
      </c>
      <c r="G26" s="84">
        <f t="shared" si="3"/>
        <v>18.181818181818183</v>
      </c>
    </row>
    <row r="27" spans="1:7" ht="12.75">
      <c r="A27" s="36" t="s">
        <v>311</v>
      </c>
      <c r="B27" s="108">
        <v>83.5</v>
      </c>
      <c r="C27" s="37" t="s">
        <v>261</v>
      </c>
      <c r="E27" s="34" t="s">
        <v>312</v>
      </c>
      <c r="F27" s="97">
        <v>2</v>
      </c>
      <c r="G27" s="84">
        <f t="shared" si="3"/>
        <v>3.6363636363636362</v>
      </c>
    </row>
    <row r="28" spans="1:7" ht="12.75">
      <c r="A28" s="36" t="s">
        <v>313</v>
      </c>
      <c r="B28" s="108">
        <v>15.7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1522</v>
      </c>
      <c r="G30" s="33">
        <f>(F30/$F$30)*100</f>
        <v>100</v>
      </c>
      <c r="J30" s="39"/>
    </row>
    <row r="31" spans="1:10" ht="12.75">
      <c r="A31" s="95" t="s">
        <v>296</v>
      </c>
      <c r="B31" s="93">
        <v>1276</v>
      </c>
      <c r="C31" s="33">
        <f>(B31/$B$31)*100</f>
        <v>100</v>
      </c>
      <c r="E31" s="34" t="s">
        <v>317</v>
      </c>
      <c r="F31" s="97">
        <v>1425</v>
      </c>
      <c r="G31" s="101">
        <f>(F31/$F$30)*100</f>
        <v>93.62680683311432</v>
      </c>
      <c r="J31" s="39"/>
    </row>
    <row r="32" spans="1:10" ht="12.75">
      <c r="A32" s="36" t="s">
        <v>318</v>
      </c>
      <c r="B32" s="97">
        <v>263</v>
      </c>
      <c r="C32" s="10">
        <f>(B32/$B$31)*100</f>
        <v>20.611285266457678</v>
      </c>
      <c r="E32" s="34" t="s">
        <v>319</v>
      </c>
      <c r="F32" s="97">
        <v>97</v>
      </c>
      <c r="G32" s="101">
        <f aca="true" t="shared" si="4" ref="G32:G39">(F32/$F$30)*100</f>
        <v>6.3731931668856765</v>
      </c>
      <c r="J32" s="39"/>
    </row>
    <row r="33" spans="1:10" ht="12.75">
      <c r="A33" s="36" t="s">
        <v>320</v>
      </c>
      <c r="B33" s="97">
        <v>815</v>
      </c>
      <c r="C33" s="10">
        <f aca="true" t="shared" si="5" ref="C33:C38">(B33/$B$31)*100</f>
        <v>63.87147335423198</v>
      </c>
      <c r="E33" s="34" t="s">
        <v>321</v>
      </c>
      <c r="F33" s="97">
        <v>18</v>
      </c>
      <c r="G33" s="101">
        <f t="shared" si="4"/>
        <v>1.1826544021024967</v>
      </c>
      <c r="J33" s="39"/>
    </row>
    <row r="34" spans="1:7" ht="12.75">
      <c r="A34" s="36" t="s">
        <v>322</v>
      </c>
      <c r="B34" s="97">
        <v>24</v>
      </c>
      <c r="C34" s="10">
        <f t="shared" si="5"/>
        <v>1.8808777429467085</v>
      </c>
      <c r="E34" s="34" t="s">
        <v>323</v>
      </c>
      <c r="F34" s="97">
        <v>61</v>
      </c>
      <c r="G34" s="101">
        <f t="shared" si="4"/>
        <v>4.0078843626806835</v>
      </c>
    </row>
    <row r="35" spans="1:7" ht="12.75">
      <c r="A35" s="36" t="s">
        <v>325</v>
      </c>
      <c r="B35" s="97">
        <v>70</v>
      </c>
      <c r="C35" s="10">
        <f t="shared" si="5"/>
        <v>5.4858934169279</v>
      </c>
      <c r="E35" s="34" t="s">
        <v>321</v>
      </c>
      <c r="F35" s="97">
        <v>6</v>
      </c>
      <c r="G35" s="101">
        <f t="shared" si="4"/>
        <v>0.39421813403416556</v>
      </c>
    </row>
    <row r="36" spans="1:7" ht="12.75">
      <c r="A36" s="36" t="s">
        <v>297</v>
      </c>
      <c r="B36" s="97">
        <v>58</v>
      </c>
      <c r="C36" s="10">
        <f t="shared" si="5"/>
        <v>4.545454545454546</v>
      </c>
      <c r="E36" s="34" t="s">
        <v>327</v>
      </c>
      <c r="F36" s="97">
        <v>36</v>
      </c>
      <c r="G36" s="101">
        <f t="shared" si="4"/>
        <v>2.3653088042049935</v>
      </c>
    </row>
    <row r="37" spans="1:7" ht="12.75">
      <c r="A37" s="36" t="s">
        <v>326</v>
      </c>
      <c r="B37" s="97">
        <v>104</v>
      </c>
      <c r="C37" s="10">
        <f t="shared" si="5"/>
        <v>8.150470219435736</v>
      </c>
      <c r="E37" s="34" t="s">
        <v>321</v>
      </c>
      <c r="F37" s="97">
        <v>12</v>
      </c>
      <c r="G37" s="101">
        <f t="shared" si="4"/>
        <v>0.7884362680683311</v>
      </c>
    </row>
    <row r="38" spans="1:7" ht="12.75">
      <c r="A38" s="36" t="s">
        <v>297</v>
      </c>
      <c r="B38" s="97">
        <v>71</v>
      </c>
      <c r="C38" s="10">
        <f t="shared" si="5"/>
        <v>5.564263322884012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</v>
      </c>
      <c r="C42" s="33">
        <f>(B42/$B$42)*100</f>
        <v>100</v>
      </c>
      <c r="E42" s="31" t="s">
        <v>268</v>
      </c>
      <c r="F42" s="80">
        <v>1616</v>
      </c>
      <c r="G42" s="99">
        <f>(F42/$F$42)*100</f>
        <v>100</v>
      </c>
      <c r="I42" s="39"/>
    </row>
    <row r="43" spans="1:7" ht="12.75">
      <c r="A43" s="36" t="s">
        <v>301</v>
      </c>
      <c r="B43" s="98">
        <v>11</v>
      </c>
      <c r="C43" s="102">
        <f>(B43/$B$42)*100</f>
        <v>47.82608695652174</v>
      </c>
      <c r="E43" s="60" t="s">
        <v>168</v>
      </c>
      <c r="F43" s="106">
        <v>2046</v>
      </c>
      <c r="G43" s="107">
        <f aca="true" t="shared" si="6" ref="G43:G71">(F43/$F$42)*100</f>
        <v>126.6089108910891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</v>
      </c>
      <c r="G45" s="101">
        <f t="shared" si="6"/>
        <v>0.12376237623762376</v>
      </c>
    </row>
    <row r="46" spans="1:7" ht="12.75">
      <c r="A46" s="29" t="s">
        <v>331</v>
      </c>
      <c r="B46" s="93">
        <v>1221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0.6806930693069307</v>
      </c>
    </row>
    <row r="47" spans="1:7" ht="12.75">
      <c r="A47" s="36" t="s">
        <v>333</v>
      </c>
      <c r="B47" s="97">
        <v>172</v>
      </c>
      <c r="C47" s="10">
        <f>(B47/$B$46)*100</f>
        <v>14.086814086814087</v>
      </c>
      <c r="E47" s="1" t="s">
        <v>334</v>
      </c>
      <c r="F47" s="97">
        <v>30</v>
      </c>
      <c r="G47" s="101">
        <f t="shared" si="6"/>
        <v>1.8564356435643563</v>
      </c>
    </row>
    <row r="48" spans="1:7" ht="12.75">
      <c r="A48" s="36"/>
      <c r="B48" s="93" t="s">
        <v>250</v>
      </c>
      <c r="C48" s="10"/>
      <c r="E48" s="1" t="s">
        <v>335</v>
      </c>
      <c r="F48" s="97">
        <v>201</v>
      </c>
      <c r="G48" s="101">
        <f t="shared" si="6"/>
        <v>12.438118811881187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47</v>
      </c>
      <c r="G49" s="101">
        <f t="shared" si="6"/>
        <v>2.9084158415841586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350</v>
      </c>
      <c r="C51" s="33">
        <f>(B51/$B$51)*100</f>
        <v>100</v>
      </c>
      <c r="E51" s="1" t="s">
        <v>339</v>
      </c>
      <c r="F51" s="97">
        <v>319</v>
      </c>
      <c r="G51" s="101">
        <f t="shared" si="6"/>
        <v>19.74009900990099</v>
      </c>
    </row>
    <row r="52" spans="1:7" ht="12.75">
      <c r="A52" s="4" t="s">
        <v>340</v>
      </c>
      <c r="B52" s="98">
        <v>25</v>
      </c>
      <c r="C52" s="10">
        <f>(B52/$B$51)*100</f>
        <v>7.142857142857142</v>
      </c>
      <c r="E52" s="1" t="s">
        <v>341</v>
      </c>
      <c r="F52" s="97">
        <v>11</v>
      </c>
      <c r="G52" s="101">
        <f t="shared" si="6"/>
        <v>0.6806930693069307</v>
      </c>
    </row>
    <row r="53" spans="1:7" ht="12.75">
      <c r="A53" s="4"/>
      <c r="B53" s="93" t="s">
        <v>250</v>
      </c>
      <c r="C53" s="10"/>
      <c r="E53" s="1" t="s">
        <v>342</v>
      </c>
      <c r="F53" s="97">
        <v>3</v>
      </c>
      <c r="G53" s="101">
        <f t="shared" si="6"/>
        <v>0.18564356435643564</v>
      </c>
    </row>
    <row r="54" spans="1:7" ht="14.25">
      <c r="A54" s="5" t="s">
        <v>343</v>
      </c>
      <c r="B54" s="93">
        <v>942</v>
      </c>
      <c r="C54" s="33">
        <f>(B54/$B$54)*100</f>
        <v>100</v>
      </c>
      <c r="E54" s="1" t="s">
        <v>201</v>
      </c>
      <c r="F54" s="97">
        <v>351</v>
      </c>
      <c r="G54" s="101">
        <f t="shared" si="6"/>
        <v>21.72029702970297</v>
      </c>
    </row>
    <row r="55" spans="1:7" ht="12.75">
      <c r="A55" s="4" t="s">
        <v>340</v>
      </c>
      <c r="B55" s="98">
        <v>145</v>
      </c>
      <c r="C55" s="10">
        <f>(B55/$B$54)*100</f>
        <v>15.392781316348195</v>
      </c>
      <c r="E55" s="1" t="s">
        <v>344</v>
      </c>
      <c r="F55" s="97">
        <v>609</v>
      </c>
      <c r="G55" s="101">
        <f t="shared" si="6"/>
        <v>37.68564356435643</v>
      </c>
    </row>
    <row r="56" spans="1:7" ht="12.75">
      <c r="A56" s="4" t="s">
        <v>345</v>
      </c>
      <c r="B56" s="119">
        <v>62.1</v>
      </c>
      <c r="C56" s="37" t="s">
        <v>261</v>
      </c>
      <c r="E56" s="1" t="s">
        <v>346</v>
      </c>
      <c r="F56" s="97">
        <v>11</v>
      </c>
      <c r="G56" s="101">
        <f t="shared" si="6"/>
        <v>0.6806930693069307</v>
      </c>
    </row>
    <row r="57" spans="1:7" ht="12.75">
      <c r="A57" s="4" t="s">
        <v>347</v>
      </c>
      <c r="B57" s="98">
        <v>797</v>
      </c>
      <c r="C57" s="10">
        <f>(B57/$B$54)*100</f>
        <v>84.60721868365181</v>
      </c>
      <c r="E57" s="1" t="s">
        <v>348</v>
      </c>
      <c r="F57" s="97">
        <v>2</v>
      </c>
      <c r="G57" s="101">
        <f t="shared" si="6"/>
        <v>0.12376237623762376</v>
      </c>
    </row>
    <row r="58" spans="1:7" ht="12.75">
      <c r="A58" s="4" t="s">
        <v>345</v>
      </c>
      <c r="B58" s="119">
        <v>84.3</v>
      </c>
      <c r="C58" s="37" t="s">
        <v>261</v>
      </c>
      <c r="E58" s="1" t="s">
        <v>349</v>
      </c>
      <c r="F58" s="97">
        <v>82</v>
      </c>
      <c r="G58" s="101">
        <f t="shared" si="6"/>
        <v>5.074257425742575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0.12376237623762376</v>
      </c>
    </row>
    <row r="60" spans="1:7" ht="12.75">
      <c r="A60" s="5" t="s">
        <v>351</v>
      </c>
      <c r="B60" s="93">
        <v>230</v>
      </c>
      <c r="C60" s="33">
        <f>(B60/$B$60)*100</f>
        <v>100</v>
      </c>
      <c r="E60" s="1" t="s">
        <v>352</v>
      </c>
      <c r="F60" s="97">
        <v>12</v>
      </c>
      <c r="G60" s="101">
        <f t="shared" si="6"/>
        <v>0.7425742574257426</v>
      </c>
    </row>
    <row r="61" spans="1:7" ht="12.75">
      <c r="A61" s="4" t="s">
        <v>340</v>
      </c>
      <c r="B61" s="97">
        <v>89</v>
      </c>
      <c r="C61" s="10">
        <f>(B61/$B$60)*100</f>
        <v>38.69565217391304</v>
      </c>
      <c r="E61" s="1" t="s">
        <v>353</v>
      </c>
      <c r="F61" s="97">
        <v>17</v>
      </c>
      <c r="G61" s="101">
        <f t="shared" si="6"/>
        <v>1.051980198019802</v>
      </c>
    </row>
    <row r="62" spans="1:7" ht="12.75">
      <c r="A62" s="4"/>
      <c r="B62" s="93" t="s">
        <v>250</v>
      </c>
      <c r="C62" s="10"/>
      <c r="E62" s="1" t="s">
        <v>354</v>
      </c>
      <c r="F62" s="97">
        <v>30</v>
      </c>
      <c r="G62" s="101">
        <f t="shared" si="6"/>
        <v>1.8564356435643563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</v>
      </c>
      <c r="G63" s="101">
        <f t="shared" si="6"/>
        <v>0.4331683168316832</v>
      </c>
    </row>
    <row r="64" spans="1:7" ht="12.75">
      <c r="A64" s="29" t="s">
        <v>357</v>
      </c>
      <c r="B64" s="93">
        <v>1522</v>
      </c>
      <c r="C64" s="33">
        <f>(B64/$B$64)*100</f>
        <v>100</v>
      </c>
      <c r="E64" s="1" t="s">
        <v>358</v>
      </c>
      <c r="F64" s="97">
        <v>2</v>
      </c>
      <c r="G64" s="101">
        <f t="shared" si="6"/>
        <v>0.12376237623762376</v>
      </c>
    </row>
    <row r="65" spans="1:7" ht="12.75">
      <c r="A65" s="4" t="s">
        <v>256</v>
      </c>
      <c r="B65" s="97">
        <v>1107</v>
      </c>
      <c r="C65" s="10">
        <f>(B65/$B$64)*100</f>
        <v>72.73324572930355</v>
      </c>
      <c r="E65" s="1" t="s">
        <v>359</v>
      </c>
      <c r="F65" s="97">
        <v>9</v>
      </c>
      <c r="G65" s="101">
        <f t="shared" si="6"/>
        <v>0.5569306930693069</v>
      </c>
    </row>
    <row r="66" spans="1:7" ht="12.75">
      <c r="A66" s="4" t="s">
        <v>257</v>
      </c>
      <c r="B66" s="97">
        <v>409</v>
      </c>
      <c r="C66" s="10">
        <f aca="true" t="shared" si="7" ref="C66:C71">(B66/$B$64)*100</f>
        <v>26.872536136662283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107</v>
      </c>
      <c r="C67" s="10">
        <f t="shared" si="7"/>
        <v>7.030223390275952</v>
      </c>
      <c r="E67" s="1" t="s">
        <v>362</v>
      </c>
      <c r="F67" s="97">
        <v>19</v>
      </c>
      <c r="G67" s="101">
        <f t="shared" si="6"/>
        <v>1.1757425742574257</v>
      </c>
    </row>
    <row r="68" spans="1:7" ht="12.75">
      <c r="A68" s="4" t="s">
        <v>363</v>
      </c>
      <c r="B68" s="97">
        <v>302</v>
      </c>
      <c r="C68" s="10">
        <f t="shared" si="7"/>
        <v>19.842312746386334</v>
      </c>
      <c r="E68" s="1" t="s">
        <v>364</v>
      </c>
      <c r="F68" s="97">
        <v>55</v>
      </c>
      <c r="G68" s="101">
        <f t="shared" si="6"/>
        <v>3.4034653465346536</v>
      </c>
    </row>
    <row r="69" spans="1:7" ht="12.75">
      <c r="A69" s="4" t="s">
        <v>365</v>
      </c>
      <c r="B69" s="97">
        <v>246</v>
      </c>
      <c r="C69" s="10">
        <f t="shared" si="7"/>
        <v>16.16294349540079</v>
      </c>
      <c r="E69" s="1" t="s">
        <v>366</v>
      </c>
      <c r="F69" s="97">
        <v>15</v>
      </c>
      <c r="G69" s="101">
        <f t="shared" si="6"/>
        <v>0.9282178217821782</v>
      </c>
    </row>
    <row r="70" spans="1:7" ht="12.75">
      <c r="A70" s="4" t="s">
        <v>367</v>
      </c>
      <c r="B70" s="97">
        <v>56</v>
      </c>
      <c r="C70" s="10">
        <f t="shared" si="7"/>
        <v>3.679369250985545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6</v>
      </c>
      <c r="C71" s="40">
        <f t="shared" si="7"/>
        <v>0.39421813403416556</v>
      </c>
      <c r="D71" s="41"/>
      <c r="E71" s="9" t="s">
        <v>369</v>
      </c>
      <c r="F71" s="103">
        <v>199</v>
      </c>
      <c r="G71" s="104">
        <f t="shared" si="6"/>
        <v>12.314356435643564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1256</v>
      </c>
      <c r="C9" s="81">
        <f>(B9/$B$9)*100</f>
        <v>100</v>
      </c>
      <c r="D9" s="65"/>
      <c r="E9" s="79" t="s">
        <v>381</v>
      </c>
      <c r="F9" s="80">
        <v>598</v>
      </c>
      <c r="G9" s="81">
        <f>(F9/$F$9)*100</f>
        <v>100</v>
      </c>
    </row>
    <row r="10" spans="1:7" ht="12.75">
      <c r="A10" s="82" t="s">
        <v>382</v>
      </c>
      <c r="B10" s="97">
        <v>877</v>
      </c>
      <c r="C10" s="105">
        <f>(B10/$B$9)*100</f>
        <v>69.82484076433121</v>
      </c>
      <c r="D10" s="65"/>
      <c r="E10" s="78" t="s">
        <v>383</v>
      </c>
      <c r="F10" s="97">
        <v>33</v>
      </c>
      <c r="G10" s="105">
        <f aca="true" t="shared" si="0" ref="G10:G19">(F10/$F$9)*100</f>
        <v>5.518394648829431</v>
      </c>
    </row>
    <row r="11" spans="1:7" ht="12.75">
      <c r="A11" s="82" t="s">
        <v>384</v>
      </c>
      <c r="B11" s="97">
        <v>877</v>
      </c>
      <c r="C11" s="105">
        <f aca="true" t="shared" si="1" ref="C11:C16">(B11/$B$9)*100</f>
        <v>69.82484076433121</v>
      </c>
      <c r="D11" s="65"/>
      <c r="E11" s="78" t="s">
        <v>385</v>
      </c>
      <c r="F11" s="97">
        <v>34</v>
      </c>
      <c r="G11" s="105">
        <f t="shared" si="0"/>
        <v>5.68561872909699</v>
      </c>
    </row>
    <row r="12" spans="1:7" ht="12.75">
      <c r="A12" s="82" t="s">
        <v>386</v>
      </c>
      <c r="B12" s="97">
        <v>835</v>
      </c>
      <c r="C12" s="105">
        <f>(B12/$B$9)*100</f>
        <v>66.48089171974523</v>
      </c>
      <c r="D12" s="65"/>
      <c r="E12" s="78" t="s">
        <v>387</v>
      </c>
      <c r="F12" s="97">
        <v>63</v>
      </c>
      <c r="G12" s="105">
        <f t="shared" si="0"/>
        <v>10.535117056856187</v>
      </c>
    </row>
    <row r="13" spans="1:7" ht="12.75">
      <c r="A13" s="82" t="s">
        <v>388</v>
      </c>
      <c r="B13" s="97">
        <v>42</v>
      </c>
      <c r="C13" s="105">
        <f>(B13/$B$9)*100</f>
        <v>3.343949044585987</v>
      </c>
      <c r="D13" s="65"/>
      <c r="E13" s="78" t="s">
        <v>389</v>
      </c>
      <c r="F13" s="97">
        <v>68</v>
      </c>
      <c r="G13" s="105">
        <f t="shared" si="0"/>
        <v>11.37123745819398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86</v>
      </c>
      <c r="G14" s="105">
        <f t="shared" si="0"/>
        <v>14.381270903010032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155</v>
      </c>
      <c r="G15" s="105">
        <f t="shared" si="0"/>
        <v>25.91973244147157</v>
      </c>
    </row>
    <row r="16" spans="1:7" ht="12.75">
      <c r="A16" s="82" t="s">
        <v>67</v>
      </c>
      <c r="B16" s="97">
        <v>379</v>
      </c>
      <c r="C16" s="105">
        <f t="shared" si="1"/>
        <v>30.17515923566879</v>
      </c>
      <c r="D16" s="65"/>
      <c r="E16" s="78" t="s">
        <v>68</v>
      </c>
      <c r="F16" s="97">
        <v>92</v>
      </c>
      <c r="G16" s="105">
        <f t="shared" si="0"/>
        <v>15.384615384615385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60</v>
      </c>
      <c r="G17" s="105">
        <f t="shared" si="0"/>
        <v>10.033444816053512</v>
      </c>
    </row>
    <row r="18" spans="1:7" ht="12.75">
      <c r="A18" s="77" t="s">
        <v>70</v>
      </c>
      <c r="B18" s="80">
        <v>688</v>
      </c>
      <c r="C18" s="81">
        <f>(B18/$B$18)*100</f>
        <v>100</v>
      </c>
      <c r="D18" s="65"/>
      <c r="E18" s="78" t="s">
        <v>170</v>
      </c>
      <c r="F18" s="97">
        <v>7</v>
      </c>
      <c r="G18" s="105">
        <f t="shared" si="0"/>
        <v>1.1705685618729096</v>
      </c>
    </row>
    <row r="19" spans="1:9" ht="12.75">
      <c r="A19" s="82" t="s">
        <v>382</v>
      </c>
      <c r="B19" s="97">
        <v>456</v>
      </c>
      <c r="C19" s="105">
        <f>(B19/$B$18)*100</f>
        <v>66.27906976744185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456</v>
      </c>
      <c r="C20" s="105">
        <f>(B20/$B$18)*100</f>
        <v>66.27906976744185</v>
      </c>
      <c r="D20" s="65"/>
      <c r="E20" s="78" t="s">
        <v>71</v>
      </c>
      <c r="F20" s="97">
        <v>51875</v>
      </c>
      <c r="G20" s="112" t="s">
        <v>261</v>
      </c>
    </row>
    <row r="21" spans="1:7" ht="12.75">
      <c r="A21" s="82" t="s">
        <v>386</v>
      </c>
      <c r="B21" s="97">
        <v>435</v>
      </c>
      <c r="C21" s="105">
        <f>(B21/$B$18)*100</f>
        <v>63.22674418604651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485</v>
      </c>
      <c r="G22" s="105">
        <f>(F22/$F$9)*100</f>
        <v>81.10367892976589</v>
      </c>
    </row>
    <row r="23" spans="1:7" ht="12.75">
      <c r="A23" s="77" t="s">
        <v>73</v>
      </c>
      <c r="B23" s="80">
        <v>120</v>
      </c>
      <c r="C23" s="81">
        <f>(B23/$B$23)*100</f>
        <v>100</v>
      </c>
      <c r="D23" s="65"/>
      <c r="E23" s="78" t="s">
        <v>74</v>
      </c>
      <c r="F23" s="97">
        <v>56585</v>
      </c>
      <c r="G23" s="112" t="s">
        <v>261</v>
      </c>
    </row>
    <row r="24" spans="1:7" ht="12.75">
      <c r="A24" s="82" t="s">
        <v>75</v>
      </c>
      <c r="B24" s="97">
        <v>66</v>
      </c>
      <c r="C24" s="105">
        <f>(B24/$B$23)*100</f>
        <v>55.00000000000001</v>
      </c>
      <c r="D24" s="65"/>
      <c r="E24" s="78" t="s">
        <v>76</v>
      </c>
      <c r="F24" s="97">
        <v>178</v>
      </c>
      <c r="G24" s="105">
        <f>(F24/$F$9)*100</f>
        <v>29.76588628762542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12313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</v>
      </c>
      <c r="G26" s="105">
        <f>(F26/$F$9)*100</f>
        <v>1.6722408026755853</v>
      </c>
    </row>
    <row r="27" spans="1:7" ht="12.75">
      <c r="A27" s="77" t="s">
        <v>85</v>
      </c>
      <c r="B27" s="80">
        <v>820</v>
      </c>
      <c r="C27" s="81">
        <f>(B27/$B$27)*100</f>
        <v>100</v>
      </c>
      <c r="D27" s="65"/>
      <c r="E27" s="78" t="s">
        <v>78</v>
      </c>
      <c r="F27" s="98">
        <v>4600</v>
      </c>
      <c r="G27" s="112" t="s">
        <v>261</v>
      </c>
    </row>
    <row r="28" spans="1:7" ht="12.75">
      <c r="A28" s="82" t="s">
        <v>86</v>
      </c>
      <c r="B28" s="97">
        <v>701</v>
      </c>
      <c r="C28" s="105">
        <f aca="true" t="shared" si="2" ref="C28:C33">(B28/$B$27)*100</f>
        <v>85.48780487804878</v>
      </c>
      <c r="D28" s="65"/>
      <c r="E28" s="78" t="s">
        <v>79</v>
      </c>
      <c r="F28" s="97">
        <v>9</v>
      </c>
      <c r="G28" s="105">
        <f>(F28/$F$9)*100</f>
        <v>1.5050167224080269</v>
      </c>
    </row>
    <row r="29" spans="1:7" ht="12.75">
      <c r="A29" s="82" t="s">
        <v>87</v>
      </c>
      <c r="B29" s="97">
        <v>73</v>
      </c>
      <c r="C29" s="105">
        <f t="shared" si="2"/>
        <v>8.902439024390244</v>
      </c>
      <c r="D29" s="65"/>
      <c r="E29" s="78" t="s">
        <v>80</v>
      </c>
      <c r="F29" s="97">
        <v>1211</v>
      </c>
      <c r="G29" s="112" t="s">
        <v>261</v>
      </c>
    </row>
    <row r="30" spans="1:7" ht="12.75">
      <c r="A30" s="82" t="s">
        <v>88</v>
      </c>
      <c r="B30" s="97">
        <v>5</v>
      </c>
      <c r="C30" s="105">
        <f t="shared" si="2"/>
        <v>0.6097560975609756</v>
      </c>
      <c r="D30" s="65"/>
      <c r="E30" s="78" t="s">
        <v>81</v>
      </c>
      <c r="F30" s="97">
        <v>110</v>
      </c>
      <c r="G30" s="105">
        <f>(F30/$F$9)*100</f>
        <v>18.394648829431436</v>
      </c>
    </row>
    <row r="31" spans="1:7" ht="12.75">
      <c r="A31" s="82" t="s">
        <v>115</v>
      </c>
      <c r="B31" s="97">
        <v>15</v>
      </c>
      <c r="C31" s="105">
        <f t="shared" si="2"/>
        <v>1.8292682926829267</v>
      </c>
      <c r="D31" s="65"/>
      <c r="E31" s="78" t="s">
        <v>82</v>
      </c>
      <c r="F31" s="97">
        <v>12425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26</v>
      </c>
      <c r="C33" s="105">
        <f t="shared" si="2"/>
        <v>3.1707317073170733</v>
      </c>
      <c r="D33" s="65"/>
      <c r="E33" s="79" t="s">
        <v>84</v>
      </c>
      <c r="F33" s="80">
        <v>477</v>
      </c>
      <c r="G33" s="81">
        <f>(F33/$F$33)*100</f>
        <v>100</v>
      </c>
    </row>
    <row r="34" spans="1:7" ht="12.75">
      <c r="A34" s="82" t="s">
        <v>91</v>
      </c>
      <c r="B34" s="120">
        <v>23.5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2.3060796645702304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2.7253668763102725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43</v>
      </c>
      <c r="G36" s="105">
        <f t="shared" si="3"/>
        <v>9.014675052410901</v>
      </c>
    </row>
    <row r="37" spans="1:7" ht="12.75">
      <c r="A37" s="77" t="s">
        <v>94</v>
      </c>
      <c r="B37" s="80">
        <v>835</v>
      </c>
      <c r="C37" s="81">
        <f>(B37/$B$37)*100</f>
        <v>100</v>
      </c>
      <c r="D37" s="65"/>
      <c r="E37" s="78" t="s">
        <v>389</v>
      </c>
      <c r="F37" s="97">
        <v>45</v>
      </c>
      <c r="G37" s="105">
        <f t="shared" si="3"/>
        <v>9.433962264150944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78</v>
      </c>
      <c r="G38" s="105">
        <f t="shared" si="3"/>
        <v>16.352201257861633</v>
      </c>
    </row>
    <row r="39" spans="1:7" ht="12.75">
      <c r="A39" s="82" t="s">
        <v>97</v>
      </c>
      <c r="B39" s="98">
        <v>229</v>
      </c>
      <c r="C39" s="105">
        <f>(B39/$B$37)*100</f>
        <v>27.4251497005988</v>
      </c>
      <c r="D39" s="65"/>
      <c r="E39" s="78" t="s">
        <v>393</v>
      </c>
      <c r="F39" s="97">
        <v>132</v>
      </c>
      <c r="G39" s="105">
        <f t="shared" si="3"/>
        <v>27.67295597484277</v>
      </c>
    </row>
    <row r="40" spans="1:7" ht="12.75">
      <c r="A40" s="82" t="s">
        <v>98</v>
      </c>
      <c r="B40" s="98">
        <v>117</v>
      </c>
      <c r="C40" s="105">
        <f>(B40/$B$37)*100</f>
        <v>14.011976047904193</v>
      </c>
      <c r="D40" s="65"/>
      <c r="E40" s="78" t="s">
        <v>68</v>
      </c>
      <c r="F40" s="97">
        <v>93</v>
      </c>
      <c r="G40" s="105">
        <f t="shared" si="3"/>
        <v>19.49685534591195</v>
      </c>
    </row>
    <row r="41" spans="1:7" ht="12.75">
      <c r="A41" s="82" t="s">
        <v>100</v>
      </c>
      <c r="B41" s="98">
        <v>248</v>
      </c>
      <c r="C41" s="105">
        <f>(B41/$B$37)*100</f>
        <v>29.700598802395213</v>
      </c>
      <c r="D41" s="65"/>
      <c r="E41" s="78" t="s">
        <v>69</v>
      </c>
      <c r="F41" s="97">
        <v>57</v>
      </c>
      <c r="G41" s="105">
        <f t="shared" si="3"/>
        <v>11.949685534591195</v>
      </c>
    </row>
    <row r="42" spans="1:7" ht="12.75">
      <c r="A42" s="82" t="s">
        <v>260</v>
      </c>
      <c r="B42" s="98">
        <v>2</v>
      </c>
      <c r="C42" s="105">
        <f>(B42/$B$37)*100</f>
        <v>0.23952095808383234</v>
      </c>
      <c r="D42" s="65"/>
      <c r="E42" s="78" t="s">
        <v>170</v>
      </c>
      <c r="F42" s="97">
        <v>5</v>
      </c>
      <c r="G42" s="105">
        <f t="shared" si="3"/>
        <v>1.0482180293501049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122</v>
      </c>
      <c r="C44" s="105">
        <f>(B44/$B$37)*100</f>
        <v>14.610778443113773</v>
      </c>
      <c r="D44" s="65"/>
      <c r="E44" s="78" t="s">
        <v>93</v>
      </c>
      <c r="F44" s="97">
        <v>59934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117</v>
      </c>
      <c r="C46" s="105">
        <f>(B46/$B$37)*100</f>
        <v>14.011976047904193</v>
      </c>
      <c r="D46" s="65"/>
      <c r="E46" s="78" t="s">
        <v>96</v>
      </c>
      <c r="F46" s="97">
        <v>21063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39926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0.718562874251497</v>
      </c>
      <c r="D49" s="87"/>
      <c r="E49" s="88" t="s">
        <v>102</v>
      </c>
      <c r="F49" s="113">
        <v>28750</v>
      </c>
      <c r="G49" s="114" t="s">
        <v>261</v>
      </c>
    </row>
    <row r="50" spans="1:7" ht="13.5" thickTop="1">
      <c r="A50" s="82" t="s">
        <v>116</v>
      </c>
      <c r="B50" s="98">
        <v>94</v>
      </c>
      <c r="C50" s="105">
        <f t="shared" si="4"/>
        <v>11.25748502994012</v>
      </c>
      <c r="D50" s="65"/>
      <c r="E50" s="78"/>
      <c r="F50" s="86"/>
      <c r="G50" s="85"/>
    </row>
    <row r="51" spans="1:7" ht="12.75">
      <c r="A51" s="82" t="s">
        <v>117</v>
      </c>
      <c r="B51" s="98">
        <v>125</v>
      </c>
      <c r="C51" s="105">
        <f t="shared" si="4"/>
        <v>14.97005988023952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31</v>
      </c>
      <c r="C52" s="105">
        <f t="shared" si="4"/>
        <v>3.7125748502994016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118</v>
      </c>
      <c r="C53" s="105">
        <f t="shared" si="4"/>
        <v>14.131736526946106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51</v>
      </c>
      <c r="C54" s="105">
        <f t="shared" si="4"/>
        <v>6.107784431137724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</v>
      </c>
      <c r="C55" s="105">
        <f t="shared" si="4"/>
        <v>3.3532934131736525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43</v>
      </c>
      <c r="C57" s="105">
        <f>(B57/$B$37)*100</f>
        <v>5.149700598802395</v>
      </c>
      <c r="D57" s="65"/>
      <c r="E57" s="79" t="s">
        <v>84</v>
      </c>
      <c r="F57" s="80">
        <v>26</v>
      </c>
      <c r="G57" s="105">
        <f>(F57/L57)*100</f>
        <v>5.450733752620545</v>
      </c>
      <c r="H57" s="79" t="s">
        <v>84</v>
      </c>
      <c r="L57" s="15">
        <v>477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</v>
      </c>
      <c r="G58" s="105">
        <f>(F58/L58)*100</f>
        <v>9.417040358744394</v>
      </c>
      <c r="H58" s="78" t="s">
        <v>118</v>
      </c>
      <c r="L58" s="15">
        <v>223</v>
      </c>
    </row>
    <row r="59" spans="1:12" ht="12.75">
      <c r="A59" s="82" t="s">
        <v>112</v>
      </c>
      <c r="B59" s="98">
        <v>55</v>
      </c>
      <c r="C59" s="105">
        <f>(B59/$B$37)*100</f>
        <v>6.58682634730539</v>
      </c>
      <c r="D59" s="65"/>
      <c r="E59" s="78" t="s">
        <v>120</v>
      </c>
      <c r="F59" s="97">
        <v>10</v>
      </c>
      <c r="G59" s="105">
        <f>(F59/L59)*100</f>
        <v>13.513513513513514</v>
      </c>
      <c r="H59" s="78" t="s">
        <v>120</v>
      </c>
      <c r="L59" s="15">
        <v>74</v>
      </c>
    </row>
    <row r="60" spans="1:7" ht="12.75">
      <c r="A60" s="82" t="s">
        <v>113</v>
      </c>
      <c r="B60" s="98">
        <v>181</v>
      </c>
      <c r="C60" s="105">
        <f>(B60/$B$37)*100</f>
        <v>21.676646706586826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</v>
      </c>
      <c r="C62" s="105">
        <f>(B62/$B$37)*100</f>
        <v>4.6706586826347305</v>
      </c>
      <c r="D62" s="65"/>
      <c r="E62" s="79" t="s">
        <v>123</v>
      </c>
      <c r="F62" s="80">
        <v>13</v>
      </c>
      <c r="G62" s="105">
        <f>(F62/L62)*100</f>
        <v>20</v>
      </c>
      <c r="H62" s="79" t="s">
        <v>394</v>
      </c>
      <c r="L62" s="15">
        <v>65</v>
      </c>
    </row>
    <row r="63" spans="1:12" ht="12.75">
      <c r="A63" s="61" t="s">
        <v>293</v>
      </c>
      <c r="B63" s="98">
        <v>35</v>
      </c>
      <c r="C63" s="105">
        <f>(B63/$B$37)*100</f>
        <v>4.191616766467066</v>
      </c>
      <c r="D63" s="65"/>
      <c r="E63" s="78" t="s">
        <v>118</v>
      </c>
      <c r="F63" s="97">
        <v>13</v>
      </c>
      <c r="G63" s="105">
        <f>(F63/L63)*100</f>
        <v>30.23255813953488</v>
      </c>
      <c r="H63" s="78" t="s">
        <v>118</v>
      </c>
      <c r="L63" s="15">
        <v>43</v>
      </c>
    </row>
    <row r="64" spans="1:12" ht="12.75">
      <c r="A64" s="82" t="s">
        <v>114</v>
      </c>
      <c r="B64" s="98">
        <v>29</v>
      </c>
      <c r="C64" s="105">
        <f>(B64/$B$37)*100</f>
        <v>3.473053892215569</v>
      </c>
      <c r="D64" s="65"/>
      <c r="E64" s="78" t="s">
        <v>120</v>
      </c>
      <c r="F64" s="97">
        <v>4</v>
      </c>
      <c r="G64" s="105">
        <f>(F64/L64)*100</f>
        <v>36.36363636363637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105</v>
      </c>
      <c r="G66" s="105">
        <f aca="true" t="shared" si="5" ref="G66:G71">(F66/L66)*100</f>
        <v>6.521739130434782</v>
      </c>
      <c r="H66" s="79" t="s">
        <v>124</v>
      </c>
      <c r="L66" s="15">
        <v>1610</v>
      </c>
    </row>
    <row r="67" spans="1:12" ht="12.75">
      <c r="A67" s="82" t="s">
        <v>126</v>
      </c>
      <c r="B67" s="97">
        <v>643</v>
      </c>
      <c r="C67" s="105">
        <f>(B67/$B$37)*100</f>
        <v>77.0059880239521</v>
      </c>
      <c r="D67" s="65"/>
      <c r="E67" s="78" t="s">
        <v>262</v>
      </c>
      <c r="F67" s="97">
        <v>67</v>
      </c>
      <c r="G67" s="105">
        <f t="shared" si="5"/>
        <v>5.487305487305488</v>
      </c>
      <c r="H67" s="78" t="s">
        <v>262</v>
      </c>
      <c r="L67" s="15">
        <v>1221</v>
      </c>
    </row>
    <row r="68" spans="1:12" ht="12.75">
      <c r="A68" s="82" t="s">
        <v>128</v>
      </c>
      <c r="B68" s="97">
        <v>141</v>
      </c>
      <c r="C68" s="105">
        <f>(B68/$B$37)*100</f>
        <v>16.886227544910177</v>
      </c>
      <c r="D68" s="65"/>
      <c r="E68" s="78" t="s">
        <v>127</v>
      </c>
      <c r="F68" s="97">
        <v>14</v>
      </c>
      <c r="G68" s="105">
        <f t="shared" si="5"/>
        <v>6.086956521739131</v>
      </c>
      <c r="H68" s="78" t="s">
        <v>127</v>
      </c>
      <c r="L68" s="15">
        <v>230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38</v>
      </c>
      <c r="G69" s="105">
        <f t="shared" si="5"/>
        <v>9.768637532133676</v>
      </c>
      <c r="H69" s="78" t="s">
        <v>129</v>
      </c>
      <c r="L69" s="15">
        <v>389</v>
      </c>
    </row>
    <row r="70" spans="1:12" ht="12.75">
      <c r="A70" s="82" t="s">
        <v>376</v>
      </c>
      <c r="B70" s="97">
        <v>47</v>
      </c>
      <c r="C70" s="105">
        <f>(B70/$B$37)*100</f>
        <v>5.62874251497006</v>
      </c>
      <c r="D70" s="65"/>
      <c r="E70" s="78" t="s">
        <v>130</v>
      </c>
      <c r="F70" s="97">
        <v>24</v>
      </c>
      <c r="G70" s="105">
        <f t="shared" si="5"/>
        <v>8.135593220338983</v>
      </c>
      <c r="H70" s="78" t="s">
        <v>130</v>
      </c>
      <c r="L70" s="15">
        <v>295</v>
      </c>
    </row>
    <row r="71" spans="1:12" ht="13.5" thickBot="1">
      <c r="A71" s="90" t="s">
        <v>371</v>
      </c>
      <c r="B71" s="110">
        <v>4</v>
      </c>
      <c r="C71" s="111">
        <f>(B71/$B$37)*100</f>
        <v>0.47904191616766467</v>
      </c>
      <c r="D71" s="91"/>
      <c r="E71" s="92" t="s">
        <v>131</v>
      </c>
      <c r="F71" s="110">
        <v>28</v>
      </c>
      <c r="G71" s="118">
        <f t="shared" si="5"/>
        <v>17.177914110429448</v>
      </c>
      <c r="H71" s="92" t="s">
        <v>131</v>
      </c>
      <c r="L71" s="15">
        <v>163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620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596</v>
      </c>
      <c r="G9" s="81">
        <f>(F9/$F$9)*100</f>
        <v>100</v>
      </c>
      <c r="I9" s="53"/>
    </row>
    <row r="10" spans="1:7" ht="12.75">
      <c r="A10" s="36" t="s">
        <v>137</v>
      </c>
      <c r="B10" s="97">
        <v>539</v>
      </c>
      <c r="C10" s="105">
        <f aca="true" t="shared" si="0" ref="C10:C18">(B10/$B$8)*100</f>
        <v>86.93548387096774</v>
      </c>
      <c r="E10" s="32" t="s">
        <v>138</v>
      </c>
      <c r="F10" s="97">
        <v>592</v>
      </c>
      <c r="G10" s="105">
        <f>(F10/$F$9)*100</f>
        <v>99.32885906040269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2</v>
      </c>
      <c r="G11" s="105">
        <f>(F11/$F$9)*100</f>
        <v>0.33557046979865773</v>
      </c>
    </row>
    <row r="12" spans="1:7" ht="12.75">
      <c r="A12" s="36" t="s">
        <v>141</v>
      </c>
      <c r="B12" s="97">
        <v>39</v>
      </c>
      <c r="C12" s="105">
        <f t="shared" si="0"/>
        <v>6.290322580645161</v>
      </c>
      <c r="E12" s="32" t="s">
        <v>142</v>
      </c>
      <c r="F12" s="97">
        <v>2</v>
      </c>
      <c r="G12" s="105">
        <f>(F12/$F$9)*100</f>
        <v>0.33557046979865773</v>
      </c>
    </row>
    <row r="13" spans="1:7" ht="12.75">
      <c r="A13" s="36" t="s">
        <v>143</v>
      </c>
      <c r="B13" s="97">
        <v>34</v>
      </c>
      <c r="C13" s="105">
        <f t="shared" si="0"/>
        <v>5.483870967741936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</v>
      </c>
      <c r="C14" s="105">
        <f t="shared" si="0"/>
        <v>0.16129032258064516</v>
      </c>
      <c r="E14" s="42" t="s">
        <v>145</v>
      </c>
      <c r="F14" s="80">
        <v>434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</v>
      </c>
      <c r="G16" s="105">
        <f>(F16/$F$14)*100</f>
        <v>0.4608294930875576</v>
      </c>
    </row>
    <row r="17" spans="1:7" ht="12.75">
      <c r="A17" s="36" t="s">
        <v>150</v>
      </c>
      <c r="B17" s="97">
        <v>7</v>
      </c>
      <c r="C17" s="105">
        <f t="shared" si="0"/>
        <v>1.129032258064516</v>
      </c>
      <c r="E17" s="1" t="s">
        <v>151</v>
      </c>
      <c r="F17" s="97">
        <v>204</v>
      </c>
      <c r="G17" s="105">
        <f aca="true" t="shared" si="1" ref="G17:G23">(F17/$F$14)*100</f>
        <v>47.004608294930875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151</v>
      </c>
      <c r="G18" s="105">
        <f t="shared" si="1"/>
        <v>34.7926267281106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65</v>
      </c>
      <c r="G19" s="105">
        <f t="shared" si="1"/>
        <v>14.976958525345621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</v>
      </c>
      <c r="G20" s="105">
        <f t="shared" si="1"/>
        <v>2.3041474654377883</v>
      </c>
    </row>
    <row r="21" spans="1:7" ht="12.75">
      <c r="A21" s="36" t="s">
        <v>156</v>
      </c>
      <c r="B21" s="98">
        <v>25</v>
      </c>
      <c r="C21" s="105">
        <f aca="true" t="shared" si="2" ref="C21:C28">(B21/$B$8)*100</f>
        <v>4.032258064516129</v>
      </c>
      <c r="E21" s="1" t="s">
        <v>157</v>
      </c>
      <c r="F21" s="97">
        <v>2</v>
      </c>
      <c r="G21" s="105">
        <f t="shared" si="1"/>
        <v>0.4608294930875576</v>
      </c>
    </row>
    <row r="22" spans="1:7" ht="12.75">
      <c r="A22" s="36" t="s">
        <v>158</v>
      </c>
      <c r="B22" s="98">
        <v>18</v>
      </c>
      <c r="C22" s="105">
        <f t="shared" si="2"/>
        <v>2.903225806451613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23</v>
      </c>
      <c r="C23" s="105">
        <f t="shared" si="2"/>
        <v>3.7096774193548385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51</v>
      </c>
      <c r="C24" s="105">
        <f t="shared" si="2"/>
        <v>8.225806451612904</v>
      </c>
      <c r="E24" s="1" t="s">
        <v>163</v>
      </c>
      <c r="F24" s="97">
        <v>103200</v>
      </c>
      <c r="G24" s="112" t="s">
        <v>261</v>
      </c>
    </row>
    <row r="25" spans="1:7" ht="12.75">
      <c r="A25" s="36" t="s">
        <v>164</v>
      </c>
      <c r="B25" s="97">
        <v>98</v>
      </c>
      <c r="C25" s="105">
        <f t="shared" si="2"/>
        <v>15.806451612903224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72</v>
      </c>
      <c r="C26" s="105">
        <f t="shared" si="2"/>
        <v>11.612903225806452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130</v>
      </c>
      <c r="C27" s="105">
        <f t="shared" si="2"/>
        <v>20.967741935483872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203</v>
      </c>
      <c r="C28" s="105">
        <f t="shared" si="2"/>
        <v>32.74193548387097</v>
      </c>
      <c r="E28" s="32" t="s">
        <v>176</v>
      </c>
      <c r="F28" s="97">
        <v>271</v>
      </c>
      <c r="G28" s="105">
        <f aca="true" t="shared" si="3" ref="G28:G35">(F28/$F$14)*100</f>
        <v>62.44239631336406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2.3041474654377883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3.225806451612903</v>
      </c>
    </row>
    <row r="32" spans="1:7" ht="12.75">
      <c r="A32" s="36" t="s">
        <v>182</v>
      </c>
      <c r="B32" s="97">
        <v>15</v>
      </c>
      <c r="C32" s="105">
        <f t="shared" si="4"/>
        <v>2.4193548387096775</v>
      </c>
      <c r="E32" s="32" t="s">
        <v>183</v>
      </c>
      <c r="F32" s="97">
        <v>70</v>
      </c>
      <c r="G32" s="105">
        <f t="shared" si="3"/>
        <v>16.129032258064516</v>
      </c>
    </row>
    <row r="33" spans="1:7" ht="12.75">
      <c r="A33" s="36" t="s">
        <v>184</v>
      </c>
      <c r="B33" s="97">
        <v>21</v>
      </c>
      <c r="C33" s="105">
        <f t="shared" si="4"/>
        <v>3.387096774193549</v>
      </c>
      <c r="E33" s="32" t="s">
        <v>185</v>
      </c>
      <c r="F33" s="97">
        <v>126</v>
      </c>
      <c r="G33" s="105">
        <f t="shared" si="3"/>
        <v>29.03225806451613</v>
      </c>
    </row>
    <row r="34" spans="1:7" ht="12.75">
      <c r="A34" s="36" t="s">
        <v>186</v>
      </c>
      <c r="B34" s="97">
        <v>59</v>
      </c>
      <c r="C34" s="105">
        <f t="shared" si="4"/>
        <v>9.516129032258064</v>
      </c>
      <c r="E34" s="32" t="s">
        <v>187</v>
      </c>
      <c r="F34" s="97">
        <v>49</v>
      </c>
      <c r="G34" s="105">
        <f t="shared" si="3"/>
        <v>11.29032258064516</v>
      </c>
    </row>
    <row r="35" spans="1:7" ht="12.75">
      <c r="A35" s="36" t="s">
        <v>188</v>
      </c>
      <c r="B35" s="97">
        <v>118</v>
      </c>
      <c r="C35" s="105">
        <f t="shared" si="4"/>
        <v>19.032258064516128</v>
      </c>
      <c r="E35" s="32" t="s">
        <v>189</v>
      </c>
      <c r="F35" s="97">
        <v>2</v>
      </c>
      <c r="G35" s="105">
        <f t="shared" si="3"/>
        <v>0.4608294930875576</v>
      </c>
    </row>
    <row r="36" spans="1:7" ht="12.75">
      <c r="A36" s="36" t="s">
        <v>190</v>
      </c>
      <c r="B36" s="97">
        <v>171</v>
      </c>
      <c r="C36" s="105">
        <f t="shared" si="4"/>
        <v>27.580645161290324</v>
      </c>
      <c r="E36" s="32" t="s">
        <v>191</v>
      </c>
      <c r="F36" s="97">
        <v>1140</v>
      </c>
      <c r="G36" s="112" t="s">
        <v>261</v>
      </c>
    </row>
    <row r="37" spans="1:7" ht="12.75">
      <c r="A37" s="36" t="s">
        <v>192</v>
      </c>
      <c r="B37" s="97">
        <v>105</v>
      </c>
      <c r="C37" s="105">
        <f t="shared" si="4"/>
        <v>16.93548387096774</v>
      </c>
      <c r="E37" s="32" t="s">
        <v>193</v>
      </c>
      <c r="F37" s="97">
        <v>163</v>
      </c>
      <c r="G37" s="105">
        <f>(F37/$F$14)*100</f>
        <v>37.55760368663594</v>
      </c>
    </row>
    <row r="38" spans="1:7" ht="12.75">
      <c r="A38" s="36" t="s">
        <v>194</v>
      </c>
      <c r="B38" s="97">
        <v>76</v>
      </c>
      <c r="C38" s="105">
        <f t="shared" si="4"/>
        <v>12.258064516129032</v>
      </c>
      <c r="E38" s="32" t="s">
        <v>191</v>
      </c>
      <c r="F38" s="97">
        <v>387</v>
      </c>
      <c r="G38" s="112" t="s">
        <v>261</v>
      </c>
    </row>
    <row r="39" spans="1:7" ht="12.75">
      <c r="A39" s="36" t="s">
        <v>195</v>
      </c>
      <c r="B39" s="97">
        <v>55</v>
      </c>
      <c r="C39" s="105">
        <f t="shared" si="4"/>
        <v>8.870967741935484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596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171</v>
      </c>
      <c r="G43" s="105">
        <f aca="true" t="shared" si="5" ref="G43:G48">(F43/$F$14)*100</f>
        <v>39.40092165898618</v>
      </c>
    </row>
    <row r="44" spans="1:7" ht="12.75">
      <c r="A44" s="36" t="s">
        <v>209</v>
      </c>
      <c r="B44" s="98">
        <v>61</v>
      </c>
      <c r="C44" s="105">
        <f aca="true" t="shared" si="6" ref="C44:C49">(B44/$B$42)*100</f>
        <v>10.234899328859061</v>
      </c>
      <c r="E44" s="32" t="s">
        <v>210</v>
      </c>
      <c r="F44" s="97">
        <v>79</v>
      </c>
      <c r="G44" s="105">
        <f t="shared" si="5"/>
        <v>18.202764976958523</v>
      </c>
    </row>
    <row r="45" spans="1:7" ht="12.75">
      <c r="A45" s="36" t="s">
        <v>211</v>
      </c>
      <c r="B45" s="98">
        <v>122</v>
      </c>
      <c r="C45" s="105">
        <f t="shared" si="6"/>
        <v>20.469798657718123</v>
      </c>
      <c r="E45" s="32" t="s">
        <v>212</v>
      </c>
      <c r="F45" s="97">
        <v>43</v>
      </c>
      <c r="G45" s="105">
        <f t="shared" si="5"/>
        <v>9.90783410138249</v>
      </c>
    </row>
    <row r="46" spans="1:7" ht="12.75">
      <c r="A46" s="36" t="s">
        <v>213</v>
      </c>
      <c r="B46" s="98">
        <v>88</v>
      </c>
      <c r="C46" s="105">
        <f t="shared" si="6"/>
        <v>14.76510067114094</v>
      </c>
      <c r="E46" s="32" t="s">
        <v>214</v>
      </c>
      <c r="F46" s="97">
        <v>39</v>
      </c>
      <c r="G46" s="105">
        <f t="shared" si="5"/>
        <v>8.986175115207374</v>
      </c>
    </row>
    <row r="47" spans="1:7" ht="12.75">
      <c r="A47" s="36" t="s">
        <v>215</v>
      </c>
      <c r="B47" s="97">
        <v>128</v>
      </c>
      <c r="C47" s="105">
        <f t="shared" si="6"/>
        <v>21.476510067114095</v>
      </c>
      <c r="E47" s="32" t="s">
        <v>216</v>
      </c>
      <c r="F47" s="97">
        <v>34</v>
      </c>
      <c r="G47" s="105">
        <f t="shared" si="5"/>
        <v>7.834101382488479</v>
      </c>
    </row>
    <row r="48" spans="1:7" ht="12.75">
      <c r="A48" s="36" t="s">
        <v>217</v>
      </c>
      <c r="B48" s="97">
        <v>89</v>
      </c>
      <c r="C48" s="105">
        <f t="shared" si="6"/>
        <v>14.93288590604027</v>
      </c>
      <c r="E48" s="32" t="s">
        <v>218</v>
      </c>
      <c r="F48" s="97">
        <v>66</v>
      </c>
      <c r="G48" s="105">
        <f t="shared" si="5"/>
        <v>15.207373271889402</v>
      </c>
    </row>
    <row r="49" spans="1:7" ht="12.75">
      <c r="A49" s="36" t="s">
        <v>219</v>
      </c>
      <c r="B49" s="97">
        <v>108</v>
      </c>
      <c r="C49" s="105">
        <f t="shared" si="6"/>
        <v>18.120805369127517</v>
      </c>
      <c r="E49" s="32" t="s">
        <v>220</v>
      </c>
      <c r="F49" s="97">
        <v>2</v>
      </c>
      <c r="G49" s="105">
        <f>(F49/$F$14)*100</f>
        <v>0.4608294930875576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105</v>
      </c>
      <c r="G51" s="81">
        <f>(F51/F$51)*100</f>
        <v>100</v>
      </c>
    </row>
    <row r="52" spans="1:7" ht="12.75">
      <c r="A52" s="4" t="s">
        <v>223</v>
      </c>
      <c r="B52" s="97">
        <v>21</v>
      </c>
      <c r="C52" s="105">
        <f>(B52/$B$42)*100</f>
        <v>3.523489932885906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176</v>
      </c>
      <c r="C53" s="105">
        <f>(B53/$B$42)*100</f>
        <v>29.53020134228188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267</v>
      </c>
      <c r="C54" s="105">
        <f>(B54/$B$42)*100</f>
        <v>44.79865771812081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132</v>
      </c>
      <c r="C55" s="105">
        <f>(B55/$B$42)*100</f>
        <v>22.14765100671141</v>
      </c>
      <c r="E55" s="32" t="s">
        <v>230</v>
      </c>
      <c r="F55" s="97">
        <v>9</v>
      </c>
      <c r="G55" s="105">
        <f t="shared" si="7"/>
        <v>8.571428571428571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53</v>
      </c>
      <c r="G56" s="105">
        <f t="shared" si="7"/>
        <v>50.476190476190474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33</v>
      </c>
      <c r="G57" s="105">
        <f t="shared" si="7"/>
        <v>31.428571428571427</v>
      </c>
    </row>
    <row r="58" spans="1:7" ht="12.75">
      <c r="A58" s="36" t="s">
        <v>234</v>
      </c>
      <c r="B58" s="97">
        <v>266</v>
      </c>
      <c r="C58" s="105">
        <f aca="true" t="shared" si="8" ref="C58:C66">(B58/$B$42)*100</f>
        <v>44.63087248322148</v>
      </c>
      <c r="E58" s="32" t="s">
        <v>235</v>
      </c>
      <c r="F58" s="97">
        <v>4</v>
      </c>
      <c r="G58" s="105">
        <f t="shared" si="7"/>
        <v>3.8095238095238098</v>
      </c>
    </row>
    <row r="59" spans="1:7" ht="12.75">
      <c r="A59" s="36" t="s">
        <v>236</v>
      </c>
      <c r="B59" s="97">
        <v>12</v>
      </c>
      <c r="C59" s="105">
        <f t="shared" si="8"/>
        <v>2.013422818791946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17</v>
      </c>
      <c r="C60" s="105">
        <f t="shared" si="8"/>
        <v>2.8523489932885906</v>
      </c>
      <c r="E60" s="32" t="s">
        <v>239</v>
      </c>
      <c r="F60" s="97">
        <v>6</v>
      </c>
      <c r="G60" s="105">
        <f t="shared" si="7"/>
        <v>5.714285714285714</v>
      </c>
    </row>
    <row r="61" spans="1:7" ht="12.75">
      <c r="A61" s="36" t="s">
        <v>240</v>
      </c>
      <c r="B61" s="97">
        <v>292</v>
      </c>
      <c r="C61" s="105">
        <f t="shared" si="8"/>
        <v>48.99328859060403</v>
      </c>
      <c r="E61" s="32" t="s">
        <v>163</v>
      </c>
      <c r="F61" s="97">
        <v>711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1.174496644295302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0.33557046979865773</v>
      </c>
      <c r="E65" s="32" t="s">
        <v>208</v>
      </c>
      <c r="F65" s="97">
        <v>19</v>
      </c>
      <c r="G65" s="105">
        <f aca="true" t="shared" si="9" ref="G65:G71">(F65/F$51)*100</f>
        <v>18.095238095238095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21</v>
      </c>
      <c r="G66" s="105">
        <f t="shared" si="9"/>
        <v>20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</v>
      </c>
      <c r="G67" s="105">
        <f t="shared" si="9"/>
        <v>5.714285714285714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</v>
      </c>
      <c r="G68" s="105">
        <f t="shared" si="9"/>
        <v>7.6190476190476195</v>
      </c>
    </row>
    <row r="69" spans="1:7" ht="12.75">
      <c r="A69" s="36" t="s">
        <v>249</v>
      </c>
      <c r="B69" s="97">
        <v>2</v>
      </c>
      <c r="C69" s="105">
        <f>(B69/$B$42)*100</f>
        <v>0.33557046979865773</v>
      </c>
      <c r="E69" s="32" t="s">
        <v>216</v>
      </c>
      <c r="F69" s="97">
        <v>6</v>
      </c>
      <c r="G69" s="105">
        <f t="shared" si="9"/>
        <v>5.714285714285714</v>
      </c>
    </row>
    <row r="70" spans="1:7" ht="12.75">
      <c r="A70" s="36" t="s">
        <v>251</v>
      </c>
      <c r="B70" s="97">
        <v>2</v>
      </c>
      <c r="C70" s="105">
        <f>(B70/$B$42)*100</f>
        <v>0.33557046979865773</v>
      </c>
      <c r="E70" s="32" t="s">
        <v>218</v>
      </c>
      <c r="F70" s="97">
        <v>39</v>
      </c>
      <c r="G70" s="105">
        <f t="shared" si="9"/>
        <v>37.142857142857146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6</v>
      </c>
      <c r="G71" s="115">
        <f t="shared" si="9"/>
        <v>5.714285714285714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2002-06-11T17:12:58Z</dcterms:modified>
  <cp:category/>
  <cp:version/>
  <cp:contentType/>
  <cp:contentStatus/>
</cp:coreProperties>
</file>