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<sst xmlns="http://schemas.openxmlformats.org/spreadsheetml/2006/main" count="694" uniqueCount="437">
  <si>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</si>
  <si>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</si>
  <si>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</si>
  <si>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</si>
  <si>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</si>
  <si>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</si>
  <si>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</si>
  <si>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</si>
  <si>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</si>
  <si>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</si>
  <si>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</si>
  <si>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</si>
  <si>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</si>
  <si>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</si>
  <si>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</si>
  <si>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</si>
  <si>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</si>
  <si>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</si>
  <si>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</si>
  <si>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</si>
  <si>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</si>
  <si>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</si>
  <si>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</si>
  <si>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</si>
  <si>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</si>
  <si>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</si>
  <si>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</si>
  <si>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</si>
  <si>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</si>
  <si>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</si>
  <si>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</si>
  <si>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</si>
  <si>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</si>
  <si>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</si>
  <si>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</si>
  <si>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</si>
  <si>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</si>
  <si>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</si>
  <si>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</si>
  <si>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</si>
  <si>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</si>
  <si>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</si>
  <si>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</si>
  <si>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</si>
  <si>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</si>
  <si>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</si>
  <si>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</si>
  <si>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</si>
  <si>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</si>
  <si>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</si>
  <si>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</si>
  <si>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</si>
  <si>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</si>
  <si>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</si>
  <si>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</si>
  <si>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</si>
  <si>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</si>
  <si>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</si>
  <si>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</si>
  <si>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</si>
  <si>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</si>
  <si>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</si>
  <si>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</si>
  <si>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</si>
  <si>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</si>
  <si>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</si>
  <si>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</si>
  <si>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</si>
  <si>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</si>
  <si>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</si>
  <si>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</si>
  <si>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</si>
  <si>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</si>
  <si>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</si>
  <si>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</si>
  <si>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</si>
  <si>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</si>
  <si>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</si>
  <si>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</si>
  <si>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</si>
  <si>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</si>
  <si>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</si>
  <si>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</si>
  <si>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</si>
  <si>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</si>
  <si>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</si>
  <si>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</si>
  <si>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</si>
  <si>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</si>
  <si>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</si>
  <si>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</si>
  <si>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</si>
  <si>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</si>
  <si>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</si>
  <si>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</si>
  <si>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</si>
  <si>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</si>
  <si>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</si>
  <si>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</si>
  <si>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</si>
  <si>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</si>
  <si>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</si>
  <si>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</si>
  <si>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</si>
  <si>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</si>
  <si>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</si>
  <si>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</si>
  <si>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</si>
  <si>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</si>
  <si>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</si>
  <si>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</si>
  <si>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</si>
  <si>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</si>
  <si>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</si>
  <si>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</si>
  <si>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</si>
  <si>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</si>
  <si>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</si>
  <si>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</si>
  <si>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</si>
  <si>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</si>
  <si>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</si>
  <si>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</si>
  <si>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</si>
  <si>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</si>
  <si>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</si>
  <si>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</si>
  <si>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</si>
  <si>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</si>
  <si>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</si>
  <si>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</si>
  <si>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</si>
  <si>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</si>
  <si>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</si>
  <si>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</si>
  <si>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</si>
  <si>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</si>
  <si>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</si>
  <si>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</si>
  <si>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</si>
  <si>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</si>
  <si>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</si>
  <si>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</si>
  <si>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</si>
  <si>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</si>
  <si>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</si>
  <si>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</si>
  <si>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</si>
  <si>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</si>
  <si>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</si>
  <si>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</si>
  <si>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</si>
  <si>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</si>
  <si>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</si>
  <si>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</si>
  <si>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</si>
  <si>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</si>
  <si>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</si>
  <si>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</si>
  <si>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</si>
  <si>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</si>
  <si>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</si>
  <si>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</si>
  <si>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</si>
  <si>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</si>
  <si>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</si>
  <si>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</si>
  <si>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</si>
  <si>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</si>
  <si>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</si>
  <si>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</si>
  <si>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</si>
  <si>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</si>
  <si>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</si>
  <si>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</si>
  <si>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</si>
  <si>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</si>
  <si>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</si>
  <si>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</si>
  <si>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</si>
  <si>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</si>
  <si>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</si>
  <si>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</si>
  <si>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</si>
  <si>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</si>
  <si>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</si>
  <si>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</si>
  <si>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</si>
  <si>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</si>
  <si>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</si>
  <si>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</si>
  <si>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</si>
  <si>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</si>
  <si>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</si>
  <si>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</si>
  <si>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</si>
  <si>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</si>
  <si>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</si>
  <si>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</si>
  <si>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</si>
  <si>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</si>
  <si>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</si>
  <si>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</si>
  <si>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</si>
  <si>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</si>
  <si>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</si>
  <si>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</si>
  <si>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</si>
  <si>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</si>
  <si>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</si>
  <si>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</si>
  <si>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</si>
  <si>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</si>
  <si>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</si>
  <si>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</si>
  <si>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</si>
  <si>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</si>
  <si>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</si>
  <si>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</si>
  <si>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</si>
  <si>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</si>
  <si>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</si>
  <si>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</si>
  <si>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</si>
  <si>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</si>
  <si>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</si>
  <si>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</si>
  <si>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</si>
  <si>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</si>
  <si>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</si>
  <si>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</si>
  <si>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</si>
  <si>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</si>
  <si>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</si>
  <si>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</si>
  <si>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</si>
  <si>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</si>
  <si>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</si>
  <si>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</si>
  <si>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</si>
  <si>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</si>
  <si>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</si>
  <si>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</si>
  <si>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</si>
  <si>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</si>
  <si>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</si>
  <si>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</si>
  <si>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</si>
  <si>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</si>
  <si>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</si>
  <si>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</si>
  <si>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</si>
  <si>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</si>
  <si>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</si>
  <si>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</si>
  <si>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</si>
  <si>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</si>
  <si>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</si>
  <si>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</si>
  <si>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</si>
  <si>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</si>
  <si>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</si>
  <si>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</si>
  <si>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</si>
  <si>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</si>
  <si>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</si>
  <si>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</si>
  <si>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</si>
  <si>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</si>
  <si>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</si>
  <si>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</si>
  <si>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</si>
  <si>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</si>
  <si>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</si>
  <si>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</si>
  <si>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</si>
  <si>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</si>
  <si>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</si>
  <si>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</si>
  <si>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</si>
  <si>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</si>
  <si>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</si>
  <si>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</si>
  <si>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</si>
  <si>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</si>
  <si>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</si>
  <si>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</si>
  <si>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</si>
  <si>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</si>
  <si>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</si>
  <si>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</si>
  <si>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</si>
  <si>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</si>
  <si>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</si>
  <si>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</si>
  <si>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</si>
  <si>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</si>
  <si>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</si>
  <si>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</si>
  <si>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</si>
  <si>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</si>
  <si>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</si>
  <si>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</si>
  <si>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</si>
  <si>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</si>
  <si>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</si>
  <si>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</si>
  <si>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</si>
  <si>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</si>
  <si>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</si>
  <si>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</si>
  <si>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</si>
  <si>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</si>
  <si>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</si>
  <si>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</si>
  <si>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</si>
  <si>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</si>
  <si>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</si>
  <si>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</si>
  <si>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</si>
  <si>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</si>
  <si>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</si>
  <si>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</si>
  <si>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</si>
  <si>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</si>
  <si>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</si>
  <si>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</si>
  <si>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</si>
  <si>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</si>
  <si>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</si>
  <si>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</si>
  <si>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</si>
  <si>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</si>
  <si>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</si>
  <si>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</si>
  <si>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</si>
  <si>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</si>
  <si>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</si>
  <si>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</si>
  <si>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</si>
  <si>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</si>
  <si>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</si>
  <si>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</si>
  <si>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</si>
  <si>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</si>
  <si>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</si>
  <si>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</si>
  <si>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</si>
  <si>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</si>
  <si>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</si>
  <si>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</si>
  <si>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</si>
  <si>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</si>
  <si>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</si>
  <si>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</si>
  <si>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</si>
  <si>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</si>
  <si>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</si>
  <si>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</si>
  <si>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</si>
  <si>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</si>
  <si>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</si>
  <si>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</si>
  <si>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</si>
  <si>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</si>
  <si>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</si>
  <si>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</si>
  <si>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</si>
  <si>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</si>
  <si>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</si>
  <si>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</si>
  <si>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</si>
  <si>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</si>
  <si>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</si>
  <si>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</si>
  <si>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</si>
  <si>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</si>
  <si>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</si>
  <si>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</si>
  <si>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</si>
  <si>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</si>
  <si>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</si>
  <si>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</si>
  <si>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</si>
  <si>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</si>
  <si>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</si>
  <si>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</si>
  <si>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</si>
  <si>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</si>
  <si>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</si>
  <si>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</si>
  <si>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</si>
  <si>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</si>
  <si>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</si>
  <si>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</si>
  <si>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</si>
  <si>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Pitman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</si>
  <si>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Pitman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</si>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</sst>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9331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9331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4338</v>
      </c>
      <c r="C9" s="151">
        <f>(B9/$B$7)*100</f>
        <v>46.490193977065694</v>
      </c>
      <c r="D9" s="152"/>
      <c r="E9" s="152" t="s">
        <v>403</v>
      </c>
      <c r="F9" s="150">
        <v>132</v>
      </c>
      <c r="G9" s="153">
        <f t="shared" si="0"/>
        <v>1.4146393741292467</v>
      </c>
    </row>
    <row r="10" spans="1:7" ht="12.75">
      <c r="A10" s="149" t="s">
        <v>404</v>
      </c>
      <c r="B10" s="150">
        <v>4993</v>
      </c>
      <c r="C10" s="151">
        <f>(B10/$B$7)*100</f>
        <v>53.509806022934306</v>
      </c>
      <c r="D10" s="152"/>
      <c r="E10" s="152" t="s">
        <v>405</v>
      </c>
      <c r="F10" s="150">
        <v>36</v>
      </c>
      <c r="G10" s="153">
        <f t="shared" si="0"/>
        <v>0.3858107383988854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49</v>
      </c>
      <c r="G11" s="153">
        <f t="shared" si="0"/>
        <v>0.5251312828207052</v>
      </c>
    </row>
    <row r="12" spans="1:7" ht="12.75">
      <c r="A12" s="149" t="s">
        <v>407</v>
      </c>
      <c r="B12" s="150">
        <v>542</v>
      </c>
      <c r="C12" s="151">
        <f aca="true" t="shared" si="1" ref="C12:C24">B12*100/B$7</f>
        <v>5.808595005894331</v>
      </c>
      <c r="D12" s="152"/>
      <c r="E12" s="152" t="s">
        <v>408</v>
      </c>
      <c r="F12" s="150">
        <v>8</v>
      </c>
      <c r="G12" s="153">
        <f t="shared" si="0"/>
        <v>0.08573571964419677</v>
      </c>
    </row>
    <row r="13" spans="1:7" ht="12.75">
      <c r="A13" s="149" t="s">
        <v>409</v>
      </c>
      <c r="B13" s="150">
        <v>669</v>
      </c>
      <c r="C13" s="151">
        <f t="shared" si="1"/>
        <v>7.169649555245955</v>
      </c>
      <c r="D13" s="152"/>
      <c r="E13" s="152" t="s">
        <v>410</v>
      </c>
      <c r="F13" s="150">
        <v>39</v>
      </c>
      <c r="G13" s="153">
        <f t="shared" si="0"/>
        <v>0.4179616332654592</v>
      </c>
    </row>
    <row r="14" spans="1:7" ht="12.75">
      <c r="A14" s="149" t="s">
        <v>411</v>
      </c>
      <c r="B14" s="150">
        <v>712</v>
      </c>
      <c r="C14" s="151">
        <f t="shared" si="1"/>
        <v>7.630479048333512</v>
      </c>
      <c r="D14" s="152"/>
      <c r="E14" s="152" t="s">
        <v>412</v>
      </c>
      <c r="F14" s="150">
        <v>9199</v>
      </c>
      <c r="G14" s="153">
        <f t="shared" si="0"/>
        <v>98.58536062587075</v>
      </c>
    </row>
    <row r="15" spans="1:7" ht="12.75">
      <c r="A15" s="149" t="s">
        <v>413</v>
      </c>
      <c r="B15" s="150">
        <v>679</v>
      </c>
      <c r="C15" s="151">
        <f t="shared" si="1"/>
        <v>7.276819204801201</v>
      </c>
      <c r="D15" s="152"/>
      <c r="E15" s="152" t="s">
        <v>414</v>
      </c>
      <c r="F15" s="150">
        <v>8969</v>
      </c>
      <c r="G15" s="153">
        <f t="shared" si="0"/>
        <v>96.1204586861001</v>
      </c>
    </row>
    <row r="16" spans="1:7" ht="12.75">
      <c r="A16" s="149" t="s">
        <v>415</v>
      </c>
      <c r="B16" s="150">
        <v>492</v>
      </c>
      <c r="C16" s="151">
        <f t="shared" si="1"/>
        <v>5.272746758118101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1128</v>
      </c>
      <c r="C17" s="151">
        <f t="shared" si="1"/>
        <v>12.088736469831744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1514</v>
      </c>
      <c r="C18" s="151">
        <f t="shared" si="1"/>
        <v>16.225484942664238</v>
      </c>
      <c r="D18" s="152"/>
      <c r="E18" s="143" t="s">
        <v>419</v>
      </c>
      <c r="F18" s="141">
        <v>9331</v>
      </c>
      <c r="G18" s="148">
        <v>100</v>
      </c>
    </row>
    <row r="19" spans="1:7" ht="12.75">
      <c r="A19" s="149" t="s">
        <v>420</v>
      </c>
      <c r="B19" s="150">
        <v>1345</v>
      </c>
      <c r="C19" s="151">
        <f t="shared" si="1"/>
        <v>14.41431786518058</v>
      </c>
      <c r="D19" s="152"/>
      <c r="E19" s="152" t="s">
        <v>421</v>
      </c>
      <c r="F19" s="150">
        <v>9024</v>
      </c>
      <c r="G19" s="153">
        <f aca="true" t="shared" si="2" ref="G19:G30">F19*100/F$18</f>
        <v>96.70989175865395</v>
      </c>
    </row>
    <row r="20" spans="1:7" ht="12.75">
      <c r="A20" s="149" t="s">
        <v>422</v>
      </c>
      <c r="B20" s="150">
        <v>519</v>
      </c>
      <c r="C20" s="151">
        <f t="shared" si="1"/>
        <v>5.562104811917265</v>
      </c>
      <c r="D20" s="152"/>
      <c r="E20" s="152" t="s">
        <v>423</v>
      </c>
      <c r="F20" s="150">
        <v>3473</v>
      </c>
      <c r="G20" s="153">
        <f t="shared" si="2"/>
        <v>37.22001929053692</v>
      </c>
    </row>
    <row r="21" spans="1:7" ht="12.75">
      <c r="A21" s="149" t="s">
        <v>424</v>
      </c>
      <c r="B21" s="150">
        <v>327</v>
      </c>
      <c r="C21" s="151">
        <f t="shared" si="1"/>
        <v>3.5044475404565425</v>
      </c>
      <c r="D21" s="152"/>
      <c r="E21" s="152" t="s">
        <v>425</v>
      </c>
      <c r="F21" s="150">
        <v>1928</v>
      </c>
      <c r="G21" s="153">
        <f t="shared" si="2"/>
        <v>20.66230843425142</v>
      </c>
    </row>
    <row r="22" spans="1:7" ht="12.75">
      <c r="A22" s="149" t="s">
        <v>426</v>
      </c>
      <c r="B22" s="150">
        <v>623</v>
      </c>
      <c r="C22" s="151">
        <f t="shared" si="1"/>
        <v>6.676669167291823</v>
      </c>
      <c r="D22" s="152"/>
      <c r="E22" s="152" t="s">
        <v>427</v>
      </c>
      <c r="F22" s="150">
        <v>2989</v>
      </c>
      <c r="G22" s="153">
        <f t="shared" si="2"/>
        <v>32.03300825206301</v>
      </c>
    </row>
    <row r="23" spans="1:7" ht="12.75">
      <c r="A23" s="149" t="s">
        <v>428</v>
      </c>
      <c r="B23" s="150">
        <v>533</v>
      </c>
      <c r="C23" s="151">
        <f t="shared" si="1"/>
        <v>5.71214232129461</v>
      </c>
      <c r="D23" s="152"/>
      <c r="E23" s="152" t="s">
        <v>429</v>
      </c>
      <c r="F23" s="150">
        <v>2193</v>
      </c>
      <c r="G23" s="153">
        <f t="shared" si="2"/>
        <v>23.502304147465438</v>
      </c>
    </row>
    <row r="24" spans="1:7" ht="12.75">
      <c r="A24" s="149" t="s">
        <v>430</v>
      </c>
      <c r="B24" s="150">
        <v>248</v>
      </c>
      <c r="C24" s="151">
        <f t="shared" si="1"/>
        <v>2.6578073089700998</v>
      </c>
      <c r="D24" s="152"/>
      <c r="E24" s="152" t="s">
        <v>431</v>
      </c>
      <c r="F24" s="150">
        <v>308</v>
      </c>
      <c r="G24" s="153">
        <f t="shared" si="2"/>
        <v>3.3008252063015755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116</v>
      </c>
      <c r="G25" s="153">
        <f t="shared" si="2"/>
        <v>1.243167934840853</v>
      </c>
    </row>
    <row r="26" spans="1:7" ht="12.75">
      <c r="A26" s="149" t="s">
        <v>433</v>
      </c>
      <c r="B26" s="145">
        <v>38.1</v>
      </c>
      <c r="C26" s="155" t="s">
        <v>261</v>
      </c>
      <c r="D26" s="152"/>
      <c r="E26" s="156" t="s">
        <v>434</v>
      </c>
      <c r="F26" s="157">
        <v>326</v>
      </c>
      <c r="G26" s="153">
        <f t="shared" si="2"/>
        <v>3.493730575501018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163</v>
      </c>
      <c r="G27" s="153">
        <f t="shared" si="2"/>
        <v>1.746865287750509</v>
      </c>
    </row>
    <row r="28" spans="1:7" ht="12.75">
      <c r="A28" s="149" t="s">
        <v>262</v>
      </c>
      <c r="B28" s="150">
        <v>6977</v>
      </c>
      <c r="C28" s="151">
        <f aca="true" t="shared" si="3" ref="C28:C35">B28*100/B$7</f>
        <v>74.77226449469511</v>
      </c>
      <c r="D28" s="152"/>
      <c r="E28" s="152" t="s">
        <v>436</v>
      </c>
      <c r="F28" s="150">
        <v>307</v>
      </c>
      <c r="G28" s="153">
        <f t="shared" si="2"/>
        <v>3.2901082413460507</v>
      </c>
    </row>
    <row r="29" spans="1:7" ht="12.75">
      <c r="A29" s="149" t="s">
        <v>0</v>
      </c>
      <c r="B29" s="150">
        <v>3171</v>
      </c>
      <c r="C29" s="151">
        <f t="shared" si="3"/>
        <v>33.983495873968494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3806</v>
      </c>
      <c r="C30" s="151">
        <f t="shared" si="3"/>
        <v>40.78876862072661</v>
      </c>
      <c r="D30" s="152"/>
      <c r="E30" s="152" t="s">
        <v>3</v>
      </c>
      <c r="F30" s="150">
        <v>307</v>
      </c>
      <c r="G30" s="153">
        <f t="shared" si="2"/>
        <v>3.2901082413460507</v>
      </c>
    </row>
    <row r="31" spans="1:7" ht="12.75">
      <c r="A31" s="149" t="s">
        <v>4</v>
      </c>
      <c r="B31" s="150">
        <v>6628</v>
      </c>
      <c r="C31" s="151">
        <f t="shared" si="3"/>
        <v>71.03204372521702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1580</v>
      </c>
      <c r="C32" s="151">
        <f t="shared" si="3"/>
        <v>16.93280462972886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1404</v>
      </c>
      <c r="C33" s="151">
        <f t="shared" si="3"/>
        <v>15.046618797556532</v>
      </c>
      <c r="D33" s="152"/>
      <c r="E33" s="143" t="s">
        <v>8</v>
      </c>
      <c r="F33" s="141">
        <v>3473</v>
      </c>
      <c r="G33" s="148">
        <v>100</v>
      </c>
    </row>
    <row r="34" spans="1:7" ht="12.75">
      <c r="A34" s="149" t="s">
        <v>0</v>
      </c>
      <c r="B34" s="150">
        <v>539</v>
      </c>
      <c r="C34" s="151">
        <f t="shared" si="3"/>
        <v>5.776444111027757</v>
      </c>
      <c r="D34" s="152"/>
      <c r="E34" s="152" t="s">
        <v>9</v>
      </c>
      <c r="F34" s="150">
        <v>2431</v>
      </c>
      <c r="G34" s="153">
        <f aca="true" t="shared" si="4" ref="G34:G42">F34*100/F$33</f>
        <v>69.99712064497552</v>
      </c>
    </row>
    <row r="35" spans="1:7" ht="12.75">
      <c r="A35" s="149" t="s">
        <v>2</v>
      </c>
      <c r="B35" s="150">
        <v>865</v>
      </c>
      <c r="C35" s="151">
        <f t="shared" si="3"/>
        <v>9.270174686528774</v>
      </c>
      <c r="D35" s="152"/>
      <c r="E35" s="152" t="s">
        <v>10</v>
      </c>
      <c r="F35" s="150">
        <v>1181</v>
      </c>
      <c r="G35" s="153">
        <f t="shared" si="4"/>
        <v>34.00518283904405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1928</v>
      </c>
      <c r="G36" s="153">
        <f t="shared" si="4"/>
        <v>55.5139648718687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920</v>
      </c>
      <c r="G37" s="153">
        <f t="shared" si="4"/>
        <v>26.490066225165563</v>
      </c>
    </row>
    <row r="38" spans="1:7" ht="12.75">
      <c r="A38" s="162" t="s">
        <v>13</v>
      </c>
      <c r="B38" s="150">
        <v>9242</v>
      </c>
      <c r="C38" s="151">
        <f aca="true" t="shared" si="5" ref="C38:C56">B38*100/B$7</f>
        <v>99.04619011895831</v>
      </c>
      <c r="D38" s="152"/>
      <c r="E38" s="152" t="s">
        <v>14</v>
      </c>
      <c r="F38" s="150">
        <v>377</v>
      </c>
      <c r="G38" s="153">
        <f t="shared" si="4"/>
        <v>10.855168442268932</v>
      </c>
    </row>
    <row r="39" spans="1:7" ht="12.75">
      <c r="A39" s="149" t="s">
        <v>15</v>
      </c>
      <c r="B39" s="150">
        <v>9066</v>
      </c>
      <c r="C39" s="151">
        <f t="shared" si="5"/>
        <v>97.16000428678598</v>
      </c>
      <c r="D39" s="152"/>
      <c r="E39" s="152" t="s">
        <v>10</v>
      </c>
      <c r="F39" s="150">
        <v>205</v>
      </c>
      <c r="G39" s="153">
        <f t="shared" si="4"/>
        <v>5.902677800172762</v>
      </c>
    </row>
    <row r="40" spans="1:7" ht="12.75">
      <c r="A40" s="149" t="s">
        <v>16</v>
      </c>
      <c r="B40" s="150">
        <v>85</v>
      </c>
      <c r="C40" s="151">
        <f t="shared" si="5"/>
        <v>0.9109420212195906</v>
      </c>
      <c r="D40" s="152"/>
      <c r="E40" s="152" t="s">
        <v>17</v>
      </c>
      <c r="F40" s="150">
        <v>1042</v>
      </c>
      <c r="G40" s="153">
        <f t="shared" si="4"/>
        <v>30.002879355024476</v>
      </c>
    </row>
    <row r="41" spans="1:7" ht="12.75">
      <c r="A41" s="149" t="s">
        <v>18</v>
      </c>
      <c r="B41" s="150">
        <v>11</v>
      </c>
      <c r="C41" s="151">
        <f t="shared" si="5"/>
        <v>0.11788661451077055</v>
      </c>
      <c r="D41" s="152"/>
      <c r="E41" s="152" t="s">
        <v>19</v>
      </c>
      <c r="F41" s="150">
        <v>903</v>
      </c>
      <c r="G41" s="153">
        <f t="shared" si="4"/>
        <v>26.000575871004894</v>
      </c>
    </row>
    <row r="42" spans="1:7" ht="12.75">
      <c r="A42" s="149" t="s">
        <v>20</v>
      </c>
      <c r="B42" s="150">
        <v>58</v>
      </c>
      <c r="C42" s="151">
        <f t="shared" si="5"/>
        <v>0.6215839674204265</v>
      </c>
      <c r="D42" s="152"/>
      <c r="E42" s="152" t="s">
        <v>21</v>
      </c>
      <c r="F42" s="150">
        <v>385</v>
      </c>
      <c r="G42" s="153">
        <f t="shared" si="4"/>
        <v>11.085516844226893</v>
      </c>
    </row>
    <row r="43" spans="1:7" ht="12.75">
      <c r="A43" s="149" t="s">
        <v>22</v>
      </c>
      <c r="B43" s="150">
        <v>2</v>
      </c>
      <c r="C43" s="151">
        <f t="shared" si="5"/>
        <v>0.021433929911049192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</v>
      </c>
      <c r="C44" s="151">
        <f t="shared" si="5"/>
        <v>0.16075447433286894</v>
      </c>
      <c r="D44" s="152"/>
      <c r="E44" s="152" t="s">
        <v>24</v>
      </c>
      <c r="F44" s="159">
        <v>1263</v>
      </c>
      <c r="G44" s="163">
        <f>F44*100/F33</f>
        <v>36.36625395911316</v>
      </c>
    </row>
    <row r="45" spans="1:7" ht="12.75">
      <c r="A45" s="149" t="s">
        <v>25</v>
      </c>
      <c r="B45" s="150">
        <v>9</v>
      </c>
      <c r="C45" s="151">
        <f t="shared" si="5"/>
        <v>0.09645268459972135</v>
      </c>
      <c r="D45" s="152"/>
      <c r="E45" s="152" t="s">
        <v>26</v>
      </c>
      <c r="F45" s="159">
        <v>898</v>
      </c>
      <c r="G45" s="163">
        <f>F45*100/F33</f>
        <v>25.856608119781168</v>
      </c>
    </row>
    <row r="46" spans="1:7" ht="12.75">
      <c r="A46" s="149" t="s">
        <v>27</v>
      </c>
      <c r="B46" s="150">
        <v>3</v>
      </c>
      <c r="C46" s="151">
        <f t="shared" si="5"/>
        <v>0.032150894866573784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21</v>
      </c>
      <c r="C47" s="151">
        <f t="shared" si="5"/>
        <v>0.2250562640660165</v>
      </c>
      <c r="D47" s="152"/>
      <c r="E47" s="152" t="s">
        <v>29</v>
      </c>
      <c r="F47" s="164">
        <v>2.6</v>
      </c>
      <c r="G47" s="165" t="s">
        <v>261</v>
      </c>
    </row>
    <row r="48" spans="1:7" ht="12.75">
      <c r="A48" s="149" t="s">
        <v>30</v>
      </c>
      <c r="B48" s="150">
        <v>1</v>
      </c>
      <c r="C48" s="151">
        <f t="shared" si="5"/>
        <v>0.010716964955524596</v>
      </c>
      <c r="D48" s="152"/>
      <c r="E48" s="152" t="s">
        <v>31</v>
      </c>
      <c r="F48" s="145">
        <v>3.15</v>
      </c>
      <c r="G48" s="165" t="s">
        <v>261</v>
      </c>
    </row>
    <row r="49" spans="1:7" ht="14.25">
      <c r="A49" s="149" t="s">
        <v>32</v>
      </c>
      <c r="B49" s="150">
        <v>7</v>
      </c>
      <c r="C49" s="151">
        <f t="shared" si="5"/>
        <v>0.07501875468867217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0.010716964955524596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0.010716964955524596</v>
      </c>
      <c r="D51" s="152"/>
      <c r="E51" s="143" t="s">
        <v>36</v>
      </c>
      <c r="F51" s="141">
        <v>3653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3473</v>
      </c>
      <c r="G52" s="153">
        <f>F52*100/F$51</f>
        <v>95.07254311524774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180</v>
      </c>
      <c r="G53" s="153">
        <f>F53*100/F$51</f>
        <v>4.927456884752258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0.21899808376676705</v>
      </c>
    </row>
    <row r="55" spans="1:7" ht="12.75">
      <c r="A55" s="149" t="s">
        <v>43</v>
      </c>
      <c r="B55" s="150">
        <v>21</v>
      </c>
      <c r="C55" s="151">
        <f t="shared" si="5"/>
        <v>0.2250562640660165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89</v>
      </c>
      <c r="C56" s="151">
        <f t="shared" si="5"/>
        <v>0.953809881041689</v>
      </c>
      <c r="D56" s="152"/>
      <c r="E56" s="152" t="s">
        <v>45</v>
      </c>
      <c r="F56" s="166">
        <v>1.8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5.6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9148</v>
      </c>
      <c r="C60" s="167">
        <f>B60*100/B7</f>
        <v>98.038795413139</v>
      </c>
      <c r="D60" s="152"/>
      <c r="E60" s="143" t="s">
        <v>51</v>
      </c>
      <c r="F60" s="141">
        <v>3473</v>
      </c>
      <c r="G60" s="148">
        <v>100</v>
      </c>
    </row>
    <row r="61" spans="1:7" ht="12.75">
      <c r="A61" s="149" t="s">
        <v>52</v>
      </c>
      <c r="B61" s="159">
        <v>110</v>
      </c>
      <c r="C61" s="167">
        <f>B61*100/B7</f>
        <v>1.1788661451077056</v>
      </c>
      <c r="D61" s="152"/>
      <c r="E61" s="152" t="s">
        <v>53</v>
      </c>
      <c r="F61" s="150">
        <v>2589</v>
      </c>
      <c r="G61" s="153">
        <f>F61*100/F$60</f>
        <v>74.54650158364527</v>
      </c>
    </row>
    <row r="62" spans="1:7" ht="12.75">
      <c r="A62" s="149" t="s">
        <v>54</v>
      </c>
      <c r="B62" s="159">
        <v>38</v>
      </c>
      <c r="C62" s="167">
        <f>B62*100/B7</f>
        <v>0.4072446683099346</v>
      </c>
      <c r="D62" s="152"/>
      <c r="E62" s="152" t="s">
        <v>55</v>
      </c>
      <c r="F62" s="150">
        <v>884</v>
      </c>
      <c r="G62" s="153">
        <f>F62*100/F$60</f>
        <v>25.453498416354737</v>
      </c>
    </row>
    <row r="63" spans="1:7" ht="12.75">
      <c r="A63" s="149" t="s">
        <v>56</v>
      </c>
      <c r="B63" s="159">
        <v>86</v>
      </c>
      <c r="C63" s="167">
        <f>B63*100/B7</f>
        <v>0.9216589861751152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0.042867859822098384</v>
      </c>
      <c r="D64" s="152"/>
      <c r="E64" s="152" t="s">
        <v>58</v>
      </c>
      <c r="F64" s="145">
        <v>2.77</v>
      </c>
      <c r="G64" s="165" t="s">
        <v>261</v>
      </c>
    </row>
    <row r="65" spans="1:7" ht="13.5" thickBot="1">
      <c r="A65" s="170" t="s">
        <v>59</v>
      </c>
      <c r="B65" s="171">
        <v>42</v>
      </c>
      <c r="C65" s="172">
        <f>B65*100/B7</f>
        <v>0.450112528132033</v>
      </c>
      <c r="D65" s="173"/>
      <c r="E65" s="173" t="s">
        <v>60</v>
      </c>
      <c r="F65" s="174">
        <v>2.1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9331</v>
      </c>
      <c r="G9" s="33">
        <f>(F9/$F$9)*100</f>
        <v>100</v>
      </c>
    </row>
    <row r="10" spans="1:7" ht="12.75">
      <c r="A10" s="29" t="s">
        <v>269</v>
      </c>
      <c r="B10" s="93">
        <v>2488</v>
      </c>
      <c r="C10" s="33">
        <f aca="true" t="shared" si="0" ref="C10:C15">(B10/$B$10)*100</f>
        <v>100</v>
      </c>
      <c r="E10" s="34" t="s">
        <v>270</v>
      </c>
      <c r="F10" s="97">
        <v>9125</v>
      </c>
      <c r="G10" s="84">
        <f aca="true" t="shared" si="1" ref="G10:G16">(F10/$F$9)*100</f>
        <v>97.79230521916193</v>
      </c>
    </row>
    <row r="11" spans="1:7" ht="12.75">
      <c r="A11" s="36" t="s">
        <v>271</v>
      </c>
      <c r="B11" s="98">
        <v>162</v>
      </c>
      <c r="C11" s="35">
        <f t="shared" si="0"/>
        <v>6.511254019292605</v>
      </c>
      <c r="E11" s="34" t="s">
        <v>272</v>
      </c>
      <c r="F11" s="97">
        <v>9064</v>
      </c>
      <c r="G11" s="84">
        <f t="shared" si="1"/>
        <v>97.13857035687494</v>
      </c>
    </row>
    <row r="12" spans="1:7" ht="12.75">
      <c r="A12" s="36" t="s">
        <v>273</v>
      </c>
      <c r="B12" s="98">
        <v>138</v>
      </c>
      <c r="C12" s="35">
        <f t="shared" si="0"/>
        <v>5.546623794212219</v>
      </c>
      <c r="E12" s="34" t="s">
        <v>274</v>
      </c>
      <c r="F12" s="97">
        <v>6134</v>
      </c>
      <c r="G12" s="84">
        <f t="shared" si="1"/>
        <v>65.73786303718788</v>
      </c>
    </row>
    <row r="13" spans="1:7" ht="12.75">
      <c r="A13" s="36" t="s">
        <v>275</v>
      </c>
      <c r="B13" s="98">
        <v>1149</v>
      </c>
      <c r="C13" s="35">
        <f t="shared" si="0"/>
        <v>46.18167202572347</v>
      </c>
      <c r="E13" s="34" t="s">
        <v>276</v>
      </c>
      <c r="F13" s="97">
        <v>2930</v>
      </c>
      <c r="G13" s="84">
        <f t="shared" si="1"/>
        <v>31.400707319687065</v>
      </c>
    </row>
    <row r="14" spans="1:7" ht="12.75">
      <c r="A14" s="36" t="s">
        <v>277</v>
      </c>
      <c r="B14" s="98">
        <v>564</v>
      </c>
      <c r="C14" s="35">
        <f t="shared" si="0"/>
        <v>22.668810289389068</v>
      </c>
      <c r="E14" s="34" t="s">
        <v>166</v>
      </c>
      <c r="F14" s="97">
        <v>61</v>
      </c>
      <c r="G14" s="84">
        <f t="shared" si="1"/>
        <v>0.6537348622870003</v>
      </c>
    </row>
    <row r="15" spans="1:7" ht="12.75">
      <c r="A15" s="36" t="s">
        <v>324</v>
      </c>
      <c r="B15" s="97">
        <v>475</v>
      </c>
      <c r="C15" s="35">
        <f t="shared" si="0"/>
        <v>19.091639871382636</v>
      </c>
      <c r="E15" s="34" t="s">
        <v>278</v>
      </c>
      <c r="F15" s="97">
        <v>206</v>
      </c>
      <c r="G15" s="84">
        <f t="shared" si="1"/>
        <v>2.2076947808380667</v>
      </c>
    </row>
    <row r="16" spans="1:7" ht="12.75">
      <c r="A16" s="36"/>
      <c r="B16" s="93" t="s">
        <v>250</v>
      </c>
      <c r="C16" s="10"/>
      <c r="E16" s="34" t="s">
        <v>279</v>
      </c>
      <c r="F16" s="98">
        <v>31</v>
      </c>
      <c r="G16" s="84">
        <f t="shared" si="1"/>
        <v>0.33222591362126247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115</v>
      </c>
      <c r="G17" s="84">
        <f>(F17/$F$9)*100</f>
        <v>1.2324509698853285</v>
      </c>
    </row>
    <row r="18" spans="1:7" ht="12.75">
      <c r="A18" s="29" t="s">
        <v>282</v>
      </c>
      <c r="B18" s="93">
        <v>6219</v>
      </c>
      <c r="C18" s="33">
        <f>(B18/$B$18)*100</f>
        <v>100</v>
      </c>
      <c r="E18" s="34" t="s">
        <v>283</v>
      </c>
      <c r="F18" s="97">
        <v>91</v>
      </c>
      <c r="G18" s="84">
        <f>(F18/$F$9)*100</f>
        <v>0.9752438109527383</v>
      </c>
    </row>
    <row r="19" spans="1:7" ht="12.75">
      <c r="A19" s="36" t="s">
        <v>284</v>
      </c>
      <c r="B19" s="97">
        <v>211</v>
      </c>
      <c r="C19" s="84">
        <f aca="true" t="shared" si="2" ref="C19:C25">(B19/$B$18)*100</f>
        <v>3.392828429007879</v>
      </c>
      <c r="E19" s="34"/>
      <c r="F19" s="97" t="s">
        <v>250</v>
      </c>
      <c r="G19" s="84"/>
    </row>
    <row r="20" spans="1:7" ht="12.75">
      <c r="A20" s="36" t="s">
        <v>285</v>
      </c>
      <c r="B20" s="97">
        <v>541</v>
      </c>
      <c r="C20" s="84">
        <f t="shared" si="2"/>
        <v>8.69914777295385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2049</v>
      </c>
      <c r="C21" s="84">
        <f t="shared" si="2"/>
        <v>32.94741919922817</v>
      </c>
      <c r="E21" s="38" t="s">
        <v>167</v>
      </c>
      <c r="F21" s="80">
        <v>206</v>
      </c>
      <c r="G21" s="33">
        <f>(F21/$F$21)*100</f>
        <v>100</v>
      </c>
    </row>
    <row r="22" spans="1:7" ht="12.75">
      <c r="A22" s="36" t="s">
        <v>302</v>
      </c>
      <c r="B22" s="97">
        <v>1027</v>
      </c>
      <c r="C22" s="84">
        <f t="shared" si="2"/>
        <v>16.513908988583374</v>
      </c>
      <c r="E22" s="34" t="s">
        <v>303</v>
      </c>
      <c r="F22" s="97">
        <v>121</v>
      </c>
      <c r="G22" s="84">
        <f aca="true" t="shared" si="3" ref="G22:G27">(F22/$F$21)*100</f>
        <v>58.7378640776699</v>
      </c>
    </row>
    <row r="23" spans="1:7" ht="12.75">
      <c r="A23" s="36" t="s">
        <v>304</v>
      </c>
      <c r="B23" s="97">
        <v>422</v>
      </c>
      <c r="C23" s="84">
        <f t="shared" si="2"/>
        <v>6.785656858015758</v>
      </c>
      <c r="E23" s="34" t="s">
        <v>305</v>
      </c>
      <c r="F23" s="97">
        <v>52</v>
      </c>
      <c r="G23" s="84">
        <f t="shared" si="3"/>
        <v>25.24271844660194</v>
      </c>
    </row>
    <row r="24" spans="1:7" ht="12.75">
      <c r="A24" s="36" t="s">
        <v>306</v>
      </c>
      <c r="B24" s="97">
        <v>1328</v>
      </c>
      <c r="C24" s="84">
        <f t="shared" si="2"/>
        <v>21.35391542048561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641</v>
      </c>
      <c r="C25" s="84">
        <f t="shared" si="2"/>
        <v>10.307123331725359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27</v>
      </c>
      <c r="G26" s="84">
        <f t="shared" si="3"/>
        <v>13.106796116504855</v>
      </c>
    </row>
    <row r="27" spans="1:7" ht="12.75">
      <c r="A27" s="36" t="s">
        <v>311</v>
      </c>
      <c r="B27" s="108">
        <v>87.9</v>
      </c>
      <c r="C27" s="37" t="s">
        <v>261</v>
      </c>
      <c r="E27" s="34" t="s">
        <v>312</v>
      </c>
      <c r="F27" s="97">
        <v>6</v>
      </c>
      <c r="G27" s="84">
        <f t="shared" si="3"/>
        <v>2.912621359223301</v>
      </c>
    </row>
    <row r="28" spans="1:7" ht="12.75">
      <c r="A28" s="36" t="s">
        <v>313</v>
      </c>
      <c r="B28" s="108">
        <v>31.7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8798</v>
      </c>
      <c r="G30" s="33">
        <f>(F30/$F$30)*100</f>
        <v>100</v>
      </c>
      <c r="J30" s="39"/>
    </row>
    <row r="31" spans="1:10" ht="12.75">
      <c r="A31" s="95" t="s">
        <v>296</v>
      </c>
      <c r="B31" s="93">
        <v>7413</v>
      </c>
      <c r="C31" s="33">
        <f>(B31/$B$31)*100</f>
        <v>100</v>
      </c>
      <c r="E31" s="34" t="s">
        <v>317</v>
      </c>
      <c r="F31" s="97">
        <v>8412</v>
      </c>
      <c r="G31" s="101">
        <f>(F31/$F$30)*100</f>
        <v>95.61263923619005</v>
      </c>
      <c r="J31" s="39"/>
    </row>
    <row r="32" spans="1:10" ht="12.75">
      <c r="A32" s="36" t="s">
        <v>318</v>
      </c>
      <c r="B32" s="97">
        <v>1771</v>
      </c>
      <c r="C32" s="10">
        <f>(B32/$B$31)*100</f>
        <v>23.890462700661</v>
      </c>
      <c r="E32" s="34" t="s">
        <v>319</v>
      </c>
      <c r="F32" s="97">
        <v>386</v>
      </c>
      <c r="G32" s="101">
        <f aca="true" t="shared" si="4" ref="G32:G39">(F32/$F$30)*100</f>
        <v>4.387360763809957</v>
      </c>
      <c r="J32" s="39"/>
    </row>
    <row r="33" spans="1:10" ht="12.75">
      <c r="A33" s="36" t="s">
        <v>320</v>
      </c>
      <c r="B33" s="97">
        <v>4330</v>
      </c>
      <c r="C33" s="10">
        <f aca="true" t="shared" si="5" ref="C33:C38">(B33/$B$31)*100</f>
        <v>58.41089977067314</v>
      </c>
      <c r="E33" s="34" t="s">
        <v>321</v>
      </c>
      <c r="F33" s="97">
        <v>116</v>
      </c>
      <c r="G33" s="101">
        <f t="shared" si="4"/>
        <v>1.3184814730620595</v>
      </c>
      <c r="J33" s="39"/>
    </row>
    <row r="34" spans="1:7" ht="12.75">
      <c r="A34" s="36" t="s">
        <v>322</v>
      </c>
      <c r="B34" s="97">
        <v>166</v>
      </c>
      <c r="C34" s="10">
        <f t="shared" si="5"/>
        <v>2.2393093214622963</v>
      </c>
      <c r="E34" s="34" t="s">
        <v>323</v>
      </c>
      <c r="F34" s="97">
        <v>100</v>
      </c>
      <c r="G34" s="101">
        <f t="shared" si="4"/>
        <v>1.1366219595362583</v>
      </c>
    </row>
    <row r="35" spans="1:7" ht="12.75">
      <c r="A35" s="36" t="s">
        <v>325</v>
      </c>
      <c r="B35" s="97">
        <v>516</v>
      </c>
      <c r="C35" s="10">
        <f t="shared" si="5"/>
        <v>6.960744637798462</v>
      </c>
      <c r="E35" s="34" t="s">
        <v>321</v>
      </c>
      <c r="F35" s="97">
        <v>39</v>
      </c>
      <c r="G35" s="101">
        <f t="shared" si="4"/>
        <v>0.44328256421914075</v>
      </c>
    </row>
    <row r="36" spans="1:7" ht="12.75">
      <c r="A36" s="36" t="s">
        <v>297</v>
      </c>
      <c r="B36" s="97">
        <v>418</v>
      </c>
      <c r="C36" s="10">
        <f t="shared" si="5"/>
        <v>5.638742749224336</v>
      </c>
      <c r="E36" s="34" t="s">
        <v>327</v>
      </c>
      <c r="F36" s="97">
        <v>229</v>
      </c>
      <c r="G36" s="101">
        <f t="shared" si="4"/>
        <v>2.6028642873380314</v>
      </c>
    </row>
    <row r="37" spans="1:7" ht="12.75">
      <c r="A37" s="36" t="s">
        <v>326</v>
      </c>
      <c r="B37" s="97">
        <v>630</v>
      </c>
      <c r="C37" s="10">
        <f t="shared" si="5"/>
        <v>8.498583569405099</v>
      </c>
      <c r="E37" s="34" t="s">
        <v>321</v>
      </c>
      <c r="F37" s="97">
        <v>66</v>
      </c>
      <c r="G37" s="101">
        <f t="shared" si="4"/>
        <v>0.7501704932939305</v>
      </c>
    </row>
    <row r="38" spans="1:7" ht="12.75">
      <c r="A38" s="36" t="s">
        <v>297</v>
      </c>
      <c r="B38" s="97">
        <v>400</v>
      </c>
      <c r="C38" s="10">
        <f t="shared" si="5"/>
        <v>5.395926075812761</v>
      </c>
      <c r="E38" s="34" t="s">
        <v>259</v>
      </c>
      <c r="F38" s="97">
        <v>57</v>
      </c>
      <c r="G38" s="101">
        <f t="shared" si="4"/>
        <v>0.6478745169356672</v>
      </c>
    </row>
    <row r="39" spans="1:7" ht="12.75">
      <c r="A39" s="36"/>
      <c r="B39" s="97" t="s">
        <v>250</v>
      </c>
      <c r="C39" s="10"/>
      <c r="E39" s="34" t="s">
        <v>321</v>
      </c>
      <c r="F39" s="97">
        <v>11</v>
      </c>
      <c r="G39" s="101">
        <f t="shared" si="4"/>
        <v>0.12502841554898841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146</v>
      </c>
      <c r="C42" s="33">
        <f>(B42/$B$42)*100</f>
        <v>100</v>
      </c>
      <c r="E42" s="31" t="s">
        <v>268</v>
      </c>
      <c r="F42" s="80">
        <v>9331</v>
      </c>
      <c r="G42" s="99">
        <f>(F42/$F$42)*100</f>
        <v>100</v>
      </c>
      <c r="I42" s="39"/>
    </row>
    <row r="43" spans="1:7" ht="12.75">
      <c r="A43" s="36" t="s">
        <v>301</v>
      </c>
      <c r="B43" s="98">
        <v>47</v>
      </c>
      <c r="C43" s="102">
        <f>(B43/$B$42)*100</f>
        <v>32.19178082191781</v>
      </c>
      <c r="E43" s="60" t="s">
        <v>168</v>
      </c>
      <c r="F43" s="106">
        <v>12567</v>
      </c>
      <c r="G43" s="107">
        <f aca="true" t="shared" si="6" ref="G43:G71">(F43/$F$42)*100</f>
        <v>134.68009859607758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62</v>
      </c>
      <c r="G45" s="101">
        <f t="shared" si="6"/>
        <v>0.6644518272425249</v>
      </c>
    </row>
    <row r="46" spans="1:7" ht="12.75">
      <c r="A46" s="29" t="s">
        <v>331</v>
      </c>
      <c r="B46" s="93">
        <v>6970</v>
      </c>
      <c r="C46" s="33">
        <f>(B46/$B$46)*100</f>
        <v>100</v>
      </c>
      <c r="E46" s="1" t="s">
        <v>332</v>
      </c>
      <c r="F46" s="97">
        <v>31</v>
      </c>
      <c r="G46" s="101">
        <f t="shared" si="6"/>
        <v>0.33222591362126247</v>
      </c>
    </row>
    <row r="47" spans="1:7" ht="12.75">
      <c r="A47" s="36" t="s">
        <v>333</v>
      </c>
      <c r="B47" s="97">
        <v>1067</v>
      </c>
      <c r="C47" s="10">
        <f>(B47/$B$46)*100</f>
        <v>15.308464849354376</v>
      </c>
      <c r="E47" s="1" t="s">
        <v>334</v>
      </c>
      <c r="F47" s="97">
        <v>166</v>
      </c>
      <c r="G47" s="101">
        <f t="shared" si="6"/>
        <v>1.779016182617083</v>
      </c>
    </row>
    <row r="48" spans="1:7" ht="12.75">
      <c r="A48" s="36"/>
      <c r="B48" s="93" t="s">
        <v>250</v>
      </c>
      <c r="C48" s="10"/>
      <c r="E48" s="1" t="s">
        <v>335</v>
      </c>
      <c r="F48" s="97">
        <v>1627</v>
      </c>
      <c r="G48" s="101">
        <f t="shared" si="6"/>
        <v>17.436501982638518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279</v>
      </c>
      <c r="G49" s="101">
        <f t="shared" si="6"/>
        <v>2.990033222591362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55</v>
      </c>
      <c r="G50" s="101">
        <f t="shared" si="6"/>
        <v>0.5894330725538527</v>
      </c>
    </row>
    <row r="51" spans="1:7" ht="12.75">
      <c r="A51" s="5" t="s">
        <v>338</v>
      </c>
      <c r="B51" s="93">
        <v>2133</v>
      </c>
      <c r="C51" s="33">
        <f>(B51/$B$51)*100</f>
        <v>100</v>
      </c>
      <c r="E51" s="1" t="s">
        <v>339</v>
      </c>
      <c r="F51" s="97">
        <v>2682</v>
      </c>
      <c r="G51" s="101">
        <f t="shared" si="6"/>
        <v>28.742900010716966</v>
      </c>
    </row>
    <row r="52" spans="1:7" ht="12.75">
      <c r="A52" s="4" t="s">
        <v>340</v>
      </c>
      <c r="B52" s="98">
        <v>144</v>
      </c>
      <c r="C52" s="10">
        <f>(B52/$B$51)*100</f>
        <v>6.751054852320674</v>
      </c>
      <c r="E52" s="1" t="s">
        <v>341</v>
      </c>
      <c r="F52" s="97">
        <v>44</v>
      </c>
      <c r="G52" s="101">
        <f t="shared" si="6"/>
        <v>0.4715464580430822</v>
      </c>
    </row>
    <row r="53" spans="1:7" ht="12.75">
      <c r="A53" s="4"/>
      <c r="B53" s="93" t="s">
        <v>250</v>
      </c>
      <c r="C53" s="10"/>
      <c r="E53" s="1" t="s">
        <v>342</v>
      </c>
      <c r="F53" s="97">
        <v>92</v>
      </c>
      <c r="G53" s="101">
        <f t="shared" si="6"/>
        <v>0.9859607759082628</v>
      </c>
    </row>
    <row r="54" spans="1:7" ht="14.25">
      <c r="A54" s="5" t="s">
        <v>343</v>
      </c>
      <c r="B54" s="93">
        <v>5263</v>
      </c>
      <c r="C54" s="33">
        <f>(B54/$B$54)*100</f>
        <v>100</v>
      </c>
      <c r="E54" s="1" t="s">
        <v>201</v>
      </c>
      <c r="F54" s="97">
        <v>2926</v>
      </c>
      <c r="G54" s="101">
        <f t="shared" si="6"/>
        <v>31.357839459864966</v>
      </c>
    </row>
    <row r="55" spans="1:7" ht="12.75">
      <c r="A55" s="4" t="s">
        <v>340</v>
      </c>
      <c r="B55" s="98">
        <v>763</v>
      </c>
      <c r="C55" s="10">
        <f>(B55/$B$54)*100</f>
        <v>14.497434923047692</v>
      </c>
      <c r="E55" s="1" t="s">
        <v>344</v>
      </c>
      <c r="F55" s="97">
        <v>1800</v>
      </c>
      <c r="G55" s="101">
        <f t="shared" si="6"/>
        <v>19.29053691994427</v>
      </c>
    </row>
    <row r="56" spans="1:7" ht="12.75">
      <c r="A56" s="4" t="s">
        <v>345</v>
      </c>
      <c r="B56" s="119">
        <v>55</v>
      </c>
      <c r="C56" s="37" t="s">
        <v>261</v>
      </c>
      <c r="E56" s="1" t="s">
        <v>346</v>
      </c>
      <c r="F56" s="97">
        <v>44</v>
      </c>
      <c r="G56" s="101">
        <f t="shared" si="6"/>
        <v>0.4715464580430822</v>
      </c>
    </row>
    <row r="57" spans="1:7" ht="12.75">
      <c r="A57" s="4" t="s">
        <v>347</v>
      </c>
      <c r="B57" s="98">
        <v>4500</v>
      </c>
      <c r="C57" s="10">
        <f>(B57/$B$54)*100</f>
        <v>85.50256507695231</v>
      </c>
      <c r="E57" s="1" t="s">
        <v>348</v>
      </c>
      <c r="F57" s="97">
        <v>91</v>
      </c>
      <c r="G57" s="101">
        <f t="shared" si="6"/>
        <v>0.9752438109527383</v>
      </c>
    </row>
    <row r="58" spans="1:7" ht="12.75">
      <c r="A58" s="4" t="s">
        <v>345</v>
      </c>
      <c r="B58" s="119">
        <v>79.4</v>
      </c>
      <c r="C58" s="37" t="s">
        <v>261</v>
      </c>
      <c r="E58" s="1" t="s">
        <v>349</v>
      </c>
      <c r="F58" s="97">
        <v>640</v>
      </c>
      <c r="G58" s="101">
        <f t="shared" si="6"/>
        <v>6.858857571535741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0.20362233415496733</v>
      </c>
    </row>
    <row r="60" spans="1:7" ht="12.75">
      <c r="A60" s="5" t="s">
        <v>351</v>
      </c>
      <c r="B60" s="93">
        <v>1402</v>
      </c>
      <c r="C60" s="33">
        <f>(B60/$B$60)*100</f>
        <v>100</v>
      </c>
      <c r="E60" s="1" t="s">
        <v>352</v>
      </c>
      <c r="F60" s="97">
        <v>78</v>
      </c>
      <c r="G60" s="101">
        <f t="shared" si="6"/>
        <v>0.8359232665309184</v>
      </c>
    </row>
    <row r="61" spans="1:7" ht="12.75">
      <c r="A61" s="4" t="s">
        <v>340</v>
      </c>
      <c r="B61" s="97">
        <v>618</v>
      </c>
      <c r="C61" s="10">
        <f>(B61/$B$60)*100</f>
        <v>44.07988587731811</v>
      </c>
      <c r="E61" s="1" t="s">
        <v>353</v>
      </c>
      <c r="F61" s="97">
        <v>183</v>
      </c>
      <c r="G61" s="101">
        <f t="shared" si="6"/>
        <v>1.9612045868610009</v>
      </c>
    </row>
    <row r="62" spans="1:7" ht="12.75">
      <c r="A62" s="4"/>
      <c r="B62" s="93" t="s">
        <v>250</v>
      </c>
      <c r="C62" s="10"/>
      <c r="E62" s="1" t="s">
        <v>354</v>
      </c>
      <c r="F62" s="97">
        <v>306</v>
      </c>
      <c r="G62" s="101">
        <f t="shared" si="6"/>
        <v>3.279391276390526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8798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5565</v>
      </c>
      <c r="C65" s="10">
        <f>(B65/$B$64)*100</f>
        <v>63.25301204819277</v>
      </c>
      <c r="E65" s="1" t="s">
        <v>359</v>
      </c>
      <c r="F65" s="97">
        <v>117</v>
      </c>
      <c r="G65" s="101">
        <f t="shared" si="6"/>
        <v>1.2538848997963776</v>
      </c>
    </row>
    <row r="66" spans="1:7" ht="12.75">
      <c r="A66" s="4" t="s">
        <v>257</v>
      </c>
      <c r="B66" s="97">
        <v>3203</v>
      </c>
      <c r="C66" s="10">
        <f aca="true" t="shared" si="7" ref="C66:C71">(B66/$B$64)*100</f>
        <v>36.40600136394635</v>
      </c>
      <c r="E66" s="1" t="s">
        <v>360</v>
      </c>
      <c r="F66" s="97">
        <v>30</v>
      </c>
      <c r="G66" s="101">
        <f t="shared" si="6"/>
        <v>0.32150894866573787</v>
      </c>
    </row>
    <row r="67" spans="1:7" ht="12.75">
      <c r="A67" s="4" t="s">
        <v>361</v>
      </c>
      <c r="B67" s="97">
        <v>2245</v>
      </c>
      <c r="C67" s="10">
        <f t="shared" si="7"/>
        <v>25.517162991589</v>
      </c>
      <c r="E67" s="1" t="s">
        <v>362</v>
      </c>
      <c r="F67" s="97">
        <v>106</v>
      </c>
      <c r="G67" s="101">
        <f t="shared" si="6"/>
        <v>1.1359982852856072</v>
      </c>
    </row>
    <row r="68" spans="1:7" ht="12.75">
      <c r="A68" s="4" t="s">
        <v>363</v>
      </c>
      <c r="B68" s="97">
        <v>958</v>
      </c>
      <c r="C68" s="10">
        <f t="shared" si="7"/>
        <v>10.888838372357354</v>
      </c>
      <c r="E68" s="1" t="s">
        <v>364</v>
      </c>
      <c r="F68" s="97">
        <v>275</v>
      </c>
      <c r="G68" s="101">
        <f t="shared" si="6"/>
        <v>2.947165362769264</v>
      </c>
    </row>
    <row r="69" spans="1:7" ht="12.75">
      <c r="A69" s="4" t="s">
        <v>365</v>
      </c>
      <c r="B69" s="97">
        <v>530</v>
      </c>
      <c r="C69" s="10">
        <f t="shared" si="7"/>
        <v>6.024096385542169</v>
      </c>
      <c r="E69" s="1" t="s">
        <v>366</v>
      </c>
      <c r="F69" s="97">
        <v>209</v>
      </c>
      <c r="G69" s="101">
        <f t="shared" si="6"/>
        <v>2.2398456757046405</v>
      </c>
    </row>
    <row r="70" spans="1:7" ht="12.75">
      <c r="A70" s="4" t="s">
        <v>367</v>
      </c>
      <c r="B70" s="97">
        <v>428</v>
      </c>
      <c r="C70" s="10">
        <f t="shared" si="7"/>
        <v>4.8647419868151855</v>
      </c>
      <c r="E70" s="1" t="s">
        <v>368</v>
      </c>
      <c r="F70" s="97">
        <v>7</v>
      </c>
      <c r="G70" s="101">
        <f t="shared" si="6"/>
        <v>0.07501875468867217</v>
      </c>
    </row>
    <row r="71" spans="1:7" ht="12.75">
      <c r="A71" s="7" t="s">
        <v>258</v>
      </c>
      <c r="B71" s="103">
        <v>30</v>
      </c>
      <c r="C71" s="40">
        <f t="shared" si="7"/>
        <v>0.3409865878608775</v>
      </c>
      <c r="D71" s="41"/>
      <c r="E71" s="9" t="s">
        <v>369</v>
      </c>
      <c r="F71" s="103">
        <v>698</v>
      </c>
      <c r="G71" s="104">
        <f t="shared" si="6"/>
        <v>7.480441538956168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7261</v>
      </c>
      <c r="C9" s="81">
        <f>(B9/$B$9)*100</f>
        <v>100</v>
      </c>
      <c r="D9" s="65"/>
      <c r="E9" s="79" t="s">
        <v>381</v>
      </c>
      <c r="F9" s="80">
        <v>3482</v>
      </c>
      <c r="G9" s="81">
        <f>(F9/$F$9)*100</f>
        <v>100</v>
      </c>
    </row>
    <row r="10" spans="1:7" ht="12.75">
      <c r="A10" s="82" t="s">
        <v>382</v>
      </c>
      <c r="B10" s="97">
        <v>4892</v>
      </c>
      <c r="C10" s="105">
        <f>(B10/$B$9)*100</f>
        <v>67.37363999449111</v>
      </c>
      <c r="D10" s="65"/>
      <c r="E10" s="78" t="s">
        <v>383</v>
      </c>
      <c r="F10" s="97">
        <v>84</v>
      </c>
      <c r="G10" s="105">
        <f aca="true" t="shared" si="0" ref="G10:G19">(F10/$F$9)*100</f>
        <v>2.4124066628374496</v>
      </c>
    </row>
    <row r="11" spans="1:7" ht="12.75">
      <c r="A11" s="82" t="s">
        <v>384</v>
      </c>
      <c r="B11" s="97">
        <v>4892</v>
      </c>
      <c r="C11" s="105">
        <f aca="true" t="shared" si="1" ref="C11:C16">(B11/$B$9)*100</f>
        <v>67.37363999449111</v>
      </c>
      <c r="D11" s="65"/>
      <c r="E11" s="78" t="s">
        <v>385</v>
      </c>
      <c r="F11" s="97">
        <v>170</v>
      </c>
      <c r="G11" s="105">
        <f t="shared" si="0"/>
        <v>4.882251579551982</v>
      </c>
    </row>
    <row r="12" spans="1:7" ht="12.75">
      <c r="A12" s="82" t="s">
        <v>386</v>
      </c>
      <c r="B12" s="97">
        <v>4422</v>
      </c>
      <c r="C12" s="105">
        <f>(B12/$B$9)*100</f>
        <v>60.90070238259193</v>
      </c>
      <c r="D12" s="65"/>
      <c r="E12" s="78" t="s">
        <v>387</v>
      </c>
      <c r="F12" s="97">
        <v>422</v>
      </c>
      <c r="G12" s="105">
        <f t="shared" si="0"/>
        <v>12.11947156806433</v>
      </c>
    </row>
    <row r="13" spans="1:7" ht="12.75">
      <c r="A13" s="82" t="s">
        <v>388</v>
      </c>
      <c r="B13" s="97">
        <v>470</v>
      </c>
      <c r="C13" s="105">
        <f>(B13/$B$9)*100</f>
        <v>6.472937611899187</v>
      </c>
      <c r="D13" s="65"/>
      <c r="E13" s="78" t="s">
        <v>389</v>
      </c>
      <c r="F13" s="97">
        <v>455</v>
      </c>
      <c r="G13" s="105">
        <f t="shared" si="0"/>
        <v>13.067202757036187</v>
      </c>
    </row>
    <row r="14" spans="1:7" ht="12.75">
      <c r="A14" s="82" t="s">
        <v>390</v>
      </c>
      <c r="B14" s="109">
        <v>9.6</v>
      </c>
      <c r="C14" s="112" t="s">
        <v>261</v>
      </c>
      <c r="D14" s="65"/>
      <c r="E14" s="78" t="s">
        <v>391</v>
      </c>
      <c r="F14" s="97">
        <v>624</v>
      </c>
      <c r="G14" s="105">
        <f t="shared" si="0"/>
        <v>17.920735209649628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722</v>
      </c>
      <c r="G15" s="105">
        <f t="shared" si="0"/>
        <v>20.73520964962665</v>
      </c>
    </row>
    <row r="16" spans="1:7" ht="12.75">
      <c r="A16" s="82" t="s">
        <v>67</v>
      </c>
      <c r="B16" s="97">
        <v>2369</v>
      </c>
      <c r="C16" s="105">
        <f t="shared" si="1"/>
        <v>32.62636000550888</v>
      </c>
      <c r="D16" s="65"/>
      <c r="E16" s="78" t="s">
        <v>68</v>
      </c>
      <c r="F16" s="97">
        <v>473</v>
      </c>
      <c r="G16" s="105">
        <f t="shared" si="0"/>
        <v>13.584147041929926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427</v>
      </c>
      <c r="G17" s="105">
        <f t="shared" si="0"/>
        <v>12.263067202757036</v>
      </c>
    </row>
    <row r="18" spans="1:7" ht="12.75">
      <c r="A18" s="77" t="s">
        <v>70</v>
      </c>
      <c r="B18" s="80">
        <v>3960</v>
      </c>
      <c r="C18" s="81">
        <f>(B18/$B$18)*100</f>
        <v>100</v>
      </c>
      <c r="D18" s="65"/>
      <c r="E18" s="78" t="s">
        <v>170</v>
      </c>
      <c r="F18" s="97">
        <v>84</v>
      </c>
      <c r="G18" s="105">
        <f t="shared" si="0"/>
        <v>2.4124066628374496</v>
      </c>
    </row>
    <row r="19" spans="1:9" ht="12.75">
      <c r="A19" s="82" t="s">
        <v>382</v>
      </c>
      <c r="B19" s="97">
        <v>2454</v>
      </c>
      <c r="C19" s="105">
        <f>(B19/$B$18)*100</f>
        <v>61.969696969696976</v>
      </c>
      <c r="D19" s="65"/>
      <c r="E19" s="78" t="s">
        <v>169</v>
      </c>
      <c r="F19" s="98">
        <v>21</v>
      </c>
      <c r="G19" s="105">
        <f t="shared" si="0"/>
        <v>0.6031016657093624</v>
      </c>
      <c r="I19" s="117"/>
    </row>
    <row r="20" spans="1:7" ht="12.75">
      <c r="A20" s="82" t="s">
        <v>384</v>
      </c>
      <c r="B20" s="97">
        <v>2454</v>
      </c>
      <c r="C20" s="105">
        <f>(B20/$B$18)*100</f>
        <v>61.969696969696976</v>
      </c>
      <c r="D20" s="65"/>
      <c r="E20" s="78" t="s">
        <v>71</v>
      </c>
      <c r="F20" s="97">
        <v>49743</v>
      </c>
      <c r="G20" s="112" t="s">
        <v>261</v>
      </c>
    </row>
    <row r="21" spans="1:7" ht="12.75">
      <c r="A21" s="82" t="s">
        <v>386</v>
      </c>
      <c r="B21" s="97">
        <v>2175</v>
      </c>
      <c r="C21" s="105">
        <f>(B21/$B$18)*100</f>
        <v>54.92424242424242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2822</v>
      </c>
      <c r="G22" s="105">
        <f>(F22/$F$9)*100</f>
        <v>81.04537622056289</v>
      </c>
    </row>
    <row r="23" spans="1:7" ht="12.75">
      <c r="A23" s="77" t="s">
        <v>73</v>
      </c>
      <c r="B23" s="80">
        <v>611</v>
      </c>
      <c r="C23" s="81">
        <f>(B23/$B$23)*100</f>
        <v>100</v>
      </c>
      <c r="D23" s="65"/>
      <c r="E23" s="78" t="s">
        <v>74</v>
      </c>
      <c r="F23" s="97">
        <v>58171</v>
      </c>
      <c r="G23" s="112" t="s">
        <v>261</v>
      </c>
    </row>
    <row r="24" spans="1:7" ht="12.75">
      <c r="A24" s="82" t="s">
        <v>75</v>
      </c>
      <c r="B24" s="97">
        <v>311</v>
      </c>
      <c r="C24" s="105">
        <f>(B24/$B$23)*100</f>
        <v>50.90016366612111</v>
      </c>
      <c r="D24" s="65"/>
      <c r="E24" s="78" t="s">
        <v>76</v>
      </c>
      <c r="F24" s="97">
        <v>955</v>
      </c>
      <c r="G24" s="105">
        <f>(F24/$F$9)*100</f>
        <v>27.42676622630672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12675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59</v>
      </c>
      <c r="G26" s="105">
        <f>(F26/$F$9)*100</f>
        <v>1.694428489373923</v>
      </c>
    </row>
    <row r="27" spans="1:7" ht="12.75">
      <c r="A27" s="77" t="s">
        <v>85</v>
      </c>
      <c r="B27" s="80">
        <v>4359</v>
      </c>
      <c r="C27" s="81">
        <f>(B27/$B$27)*100</f>
        <v>100</v>
      </c>
      <c r="D27" s="65"/>
      <c r="E27" s="78" t="s">
        <v>78</v>
      </c>
      <c r="F27" s="98">
        <v>7467</v>
      </c>
      <c r="G27" s="112" t="s">
        <v>261</v>
      </c>
    </row>
    <row r="28" spans="1:7" ht="12.75">
      <c r="A28" s="82" t="s">
        <v>86</v>
      </c>
      <c r="B28" s="97">
        <v>3570</v>
      </c>
      <c r="C28" s="105">
        <f aca="true" t="shared" si="2" ref="C28:C33">(B28/$B$27)*100</f>
        <v>81.89951823812801</v>
      </c>
      <c r="D28" s="65"/>
      <c r="E28" s="78" t="s">
        <v>79</v>
      </c>
      <c r="F28" s="97">
        <v>32</v>
      </c>
      <c r="G28" s="105">
        <f>(F28/$F$9)*100</f>
        <v>0.9190120620333142</v>
      </c>
    </row>
    <row r="29" spans="1:7" ht="12.75">
      <c r="A29" s="82" t="s">
        <v>87</v>
      </c>
      <c r="B29" s="97">
        <v>418</v>
      </c>
      <c r="C29" s="105">
        <f t="shared" si="2"/>
        <v>9.589355356733195</v>
      </c>
      <c r="D29" s="65"/>
      <c r="E29" s="78" t="s">
        <v>80</v>
      </c>
      <c r="F29" s="97">
        <v>2208</v>
      </c>
      <c r="G29" s="112" t="s">
        <v>261</v>
      </c>
    </row>
    <row r="30" spans="1:7" ht="12.75">
      <c r="A30" s="82" t="s">
        <v>88</v>
      </c>
      <c r="B30" s="97">
        <v>143</v>
      </c>
      <c r="C30" s="105">
        <f t="shared" si="2"/>
        <v>3.2805689378297775</v>
      </c>
      <c r="D30" s="65"/>
      <c r="E30" s="78" t="s">
        <v>81</v>
      </c>
      <c r="F30" s="97">
        <v>759</v>
      </c>
      <c r="G30" s="105">
        <f>(F30/$F$9)*100</f>
        <v>21.797817346352673</v>
      </c>
    </row>
    <row r="31" spans="1:7" ht="12.75">
      <c r="A31" s="82" t="s">
        <v>115</v>
      </c>
      <c r="B31" s="97">
        <v>81</v>
      </c>
      <c r="C31" s="105">
        <f t="shared" si="2"/>
        <v>1.8582243633860975</v>
      </c>
      <c r="D31" s="65"/>
      <c r="E31" s="78" t="s">
        <v>82</v>
      </c>
      <c r="F31" s="97">
        <v>14897</v>
      </c>
      <c r="G31" s="112" t="s">
        <v>261</v>
      </c>
    </row>
    <row r="32" spans="1:7" ht="12.75">
      <c r="A32" s="82" t="s">
        <v>89</v>
      </c>
      <c r="B32" s="97">
        <v>24</v>
      </c>
      <c r="C32" s="105">
        <f t="shared" si="2"/>
        <v>0.5505849965588437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123</v>
      </c>
      <c r="C33" s="105">
        <f t="shared" si="2"/>
        <v>2.821748107364074</v>
      </c>
      <c r="D33" s="65"/>
      <c r="E33" s="79" t="s">
        <v>84</v>
      </c>
      <c r="F33" s="80">
        <v>2454</v>
      </c>
      <c r="G33" s="81">
        <f>(F33/$F$33)*100</f>
        <v>100</v>
      </c>
    </row>
    <row r="34" spans="1:7" ht="12.75">
      <c r="A34" s="82" t="s">
        <v>91</v>
      </c>
      <c r="B34" s="120">
        <v>25.2</v>
      </c>
      <c r="C34" s="112" t="s">
        <v>261</v>
      </c>
      <c r="D34" s="65"/>
      <c r="E34" s="78" t="s">
        <v>383</v>
      </c>
      <c r="F34" s="97">
        <v>36</v>
      </c>
      <c r="G34" s="105">
        <f aca="true" t="shared" si="3" ref="G34:G43">(F34/$F$33)*100</f>
        <v>1.466992665036675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75</v>
      </c>
      <c r="G35" s="105">
        <f t="shared" si="3"/>
        <v>3.056234718826406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196</v>
      </c>
      <c r="G36" s="105">
        <f t="shared" si="3"/>
        <v>7.986960065199673</v>
      </c>
    </row>
    <row r="37" spans="1:7" ht="12.75">
      <c r="A37" s="77" t="s">
        <v>94</v>
      </c>
      <c r="B37" s="80">
        <v>4422</v>
      </c>
      <c r="C37" s="81">
        <f>(B37/$B$37)*100</f>
        <v>100</v>
      </c>
      <c r="D37" s="65"/>
      <c r="E37" s="78" t="s">
        <v>389</v>
      </c>
      <c r="F37" s="97">
        <v>242</v>
      </c>
      <c r="G37" s="105">
        <f t="shared" si="3"/>
        <v>9.861450692746535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458</v>
      </c>
      <c r="G38" s="105">
        <f t="shared" si="3"/>
        <v>18.663406682966585</v>
      </c>
    </row>
    <row r="39" spans="1:7" ht="12.75">
      <c r="A39" s="82" t="s">
        <v>97</v>
      </c>
      <c r="B39" s="98">
        <v>1891</v>
      </c>
      <c r="C39" s="105">
        <f>(B39/$B$37)*100</f>
        <v>42.76345545002261</v>
      </c>
      <c r="D39" s="65"/>
      <c r="E39" s="78" t="s">
        <v>393</v>
      </c>
      <c r="F39" s="97">
        <v>569</v>
      </c>
      <c r="G39" s="105">
        <f t="shared" si="3"/>
        <v>23.18663406682967</v>
      </c>
    </row>
    <row r="40" spans="1:7" ht="12.75">
      <c r="A40" s="82" t="s">
        <v>98</v>
      </c>
      <c r="B40" s="98">
        <v>494</v>
      </c>
      <c r="C40" s="105">
        <f>(B40/$B$37)*100</f>
        <v>11.17141564902759</v>
      </c>
      <c r="D40" s="65"/>
      <c r="E40" s="78" t="s">
        <v>68</v>
      </c>
      <c r="F40" s="97">
        <v>411</v>
      </c>
      <c r="G40" s="105">
        <f t="shared" si="3"/>
        <v>16.748166259168702</v>
      </c>
    </row>
    <row r="41" spans="1:7" ht="12.75">
      <c r="A41" s="82" t="s">
        <v>100</v>
      </c>
      <c r="B41" s="98">
        <v>1074</v>
      </c>
      <c r="C41" s="105">
        <f>(B41/$B$37)*100</f>
        <v>24.287652645861602</v>
      </c>
      <c r="D41" s="65"/>
      <c r="E41" s="78" t="s">
        <v>69</v>
      </c>
      <c r="F41" s="97">
        <v>367</v>
      </c>
      <c r="G41" s="105">
        <f t="shared" si="3"/>
        <v>14.95517522412388</v>
      </c>
    </row>
    <row r="42" spans="1:7" ht="12.75">
      <c r="A42" s="82" t="s">
        <v>260</v>
      </c>
      <c r="B42" s="98">
        <v>4</v>
      </c>
      <c r="C42" s="105">
        <f>(B42/$B$37)*100</f>
        <v>0.09045680687471733</v>
      </c>
      <c r="D42" s="65"/>
      <c r="E42" s="78" t="s">
        <v>170</v>
      </c>
      <c r="F42" s="97">
        <v>79</v>
      </c>
      <c r="G42" s="105">
        <f t="shared" si="3"/>
        <v>3.219233903830481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21</v>
      </c>
      <c r="G43" s="105">
        <f t="shared" si="3"/>
        <v>0.8557457212713936</v>
      </c>
    </row>
    <row r="44" spans="1:7" ht="12.75">
      <c r="A44" s="82" t="s">
        <v>291</v>
      </c>
      <c r="B44" s="98">
        <v>452</v>
      </c>
      <c r="C44" s="105">
        <f>(B44/$B$37)*100</f>
        <v>10.221619176843058</v>
      </c>
      <c r="D44" s="65"/>
      <c r="E44" s="78" t="s">
        <v>93</v>
      </c>
      <c r="F44" s="97">
        <v>59419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507</v>
      </c>
      <c r="C46" s="105">
        <f>(B46/$B$37)*100</f>
        <v>11.465400271370422</v>
      </c>
      <c r="D46" s="65"/>
      <c r="E46" s="78" t="s">
        <v>96</v>
      </c>
      <c r="F46" s="97">
        <v>22133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40894</v>
      </c>
      <c r="G48" s="112" t="s">
        <v>261</v>
      </c>
    </row>
    <row r="49" spans="1:7" ht="13.5" thickBot="1">
      <c r="A49" s="82" t="s">
        <v>292</v>
      </c>
      <c r="B49" s="98">
        <v>40</v>
      </c>
      <c r="C49" s="105">
        <f aca="true" t="shared" si="4" ref="C49:C55">(B49/$B$37)*100</f>
        <v>0.9045680687471733</v>
      </c>
      <c r="D49" s="87"/>
      <c r="E49" s="88" t="s">
        <v>102</v>
      </c>
      <c r="F49" s="113">
        <v>30889</v>
      </c>
      <c r="G49" s="114" t="s">
        <v>261</v>
      </c>
    </row>
    <row r="50" spans="1:7" ht="13.5" thickTop="1">
      <c r="A50" s="82" t="s">
        <v>116</v>
      </c>
      <c r="B50" s="98">
        <v>310</v>
      </c>
      <c r="C50" s="105">
        <f t="shared" si="4"/>
        <v>7.010402532790592</v>
      </c>
      <c r="D50" s="65"/>
      <c r="E50" s="78"/>
      <c r="F50" s="86"/>
      <c r="G50" s="85"/>
    </row>
    <row r="51" spans="1:7" ht="12.75">
      <c r="A51" s="82" t="s">
        <v>117</v>
      </c>
      <c r="B51" s="98">
        <v>541</v>
      </c>
      <c r="C51" s="105">
        <f t="shared" si="4"/>
        <v>12.234283129805517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294</v>
      </c>
      <c r="C52" s="105">
        <f t="shared" si="4"/>
        <v>6.648575305291724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444</v>
      </c>
      <c r="C53" s="105">
        <f t="shared" si="4"/>
        <v>10.040705563093622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217</v>
      </c>
      <c r="C54" s="105">
        <f t="shared" si="4"/>
        <v>4.907281772953414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84</v>
      </c>
      <c r="C55" s="105">
        <f t="shared" si="4"/>
        <v>1.8995929443690638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248</v>
      </c>
      <c r="C57" s="105">
        <f>(B57/$B$37)*100</f>
        <v>5.608322026232474</v>
      </c>
      <c r="D57" s="65"/>
      <c r="E57" s="79" t="s">
        <v>84</v>
      </c>
      <c r="F57" s="80">
        <v>69</v>
      </c>
      <c r="G57" s="105">
        <f>(F57/L57)*100</f>
        <v>2.8117359413202934</v>
      </c>
      <c r="H57" s="79" t="s">
        <v>84</v>
      </c>
      <c r="L57" s="15">
        <v>2454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59</v>
      </c>
      <c r="G58" s="105">
        <f>(F58/L58)*100</f>
        <v>4.591439688715954</v>
      </c>
      <c r="H58" s="78" t="s">
        <v>118</v>
      </c>
      <c r="L58" s="15">
        <v>1285</v>
      </c>
    </row>
    <row r="59" spans="1:12" ht="12.75">
      <c r="A59" s="82" t="s">
        <v>112</v>
      </c>
      <c r="B59" s="98">
        <v>324</v>
      </c>
      <c r="C59" s="105">
        <f>(B59/$B$37)*100</f>
        <v>7.327001356852103</v>
      </c>
      <c r="D59" s="65"/>
      <c r="E59" s="78" t="s">
        <v>120</v>
      </c>
      <c r="F59" s="97">
        <v>19</v>
      </c>
      <c r="G59" s="105">
        <f>(F59/L59)*100</f>
        <v>4.439252336448598</v>
      </c>
      <c r="H59" s="78" t="s">
        <v>120</v>
      </c>
      <c r="L59" s="15">
        <v>428</v>
      </c>
    </row>
    <row r="60" spans="1:7" ht="12.75">
      <c r="A60" s="82" t="s">
        <v>113</v>
      </c>
      <c r="B60" s="98">
        <v>1366</v>
      </c>
      <c r="C60" s="105">
        <f>(B60/$B$37)*100</f>
        <v>30.890999547715964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220</v>
      </c>
      <c r="C62" s="105">
        <f>(B62/$B$37)*100</f>
        <v>4.975124378109453</v>
      </c>
      <c r="D62" s="65"/>
      <c r="E62" s="79" t="s">
        <v>123</v>
      </c>
      <c r="F62" s="80">
        <v>26</v>
      </c>
      <c r="G62" s="105">
        <f>(F62/L62)*100</f>
        <v>7.6923076923076925</v>
      </c>
      <c r="H62" s="79" t="s">
        <v>394</v>
      </c>
      <c r="L62" s="15">
        <v>338</v>
      </c>
    </row>
    <row r="63" spans="1:12" ht="12.75">
      <c r="A63" s="61" t="s">
        <v>293</v>
      </c>
      <c r="B63" s="98">
        <v>137</v>
      </c>
      <c r="C63" s="105">
        <f>(B63/$B$37)*100</f>
        <v>3.0981456354590686</v>
      </c>
      <c r="D63" s="65"/>
      <c r="E63" s="78" t="s">
        <v>118</v>
      </c>
      <c r="F63" s="97">
        <v>26</v>
      </c>
      <c r="G63" s="105">
        <f>(F63/L63)*100</f>
        <v>11.76470588235294</v>
      </c>
      <c r="H63" s="78" t="s">
        <v>118</v>
      </c>
      <c r="L63" s="15">
        <v>221</v>
      </c>
    </row>
    <row r="64" spans="1:12" ht="12.75">
      <c r="A64" s="82" t="s">
        <v>114</v>
      </c>
      <c r="B64" s="98">
        <v>197</v>
      </c>
      <c r="C64" s="105">
        <f>(B64/$B$37)*100</f>
        <v>4.454997738579828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526</v>
      </c>
      <c r="G66" s="105">
        <f aca="true" t="shared" si="5" ref="G66:G71">(F66/L66)*100</f>
        <v>5.647412497315869</v>
      </c>
      <c r="H66" s="79" t="s">
        <v>124</v>
      </c>
      <c r="L66" s="15">
        <v>9314</v>
      </c>
    </row>
    <row r="67" spans="1:12" ht="12.75">
      <c r="A67" s="82" t="s">
        <v>126</v>
      </c>
      <c r="B67" s="97">
        <v>3161</v>
      </c>
      <c r="C67" s="105">
        <f>(B67/$B$37)*100</f>
        <v>71.48349163274537</v>
      </c>
      <c r="D67" s="65"/>
      <c r="E67" s="78" t="s">
        <v>262</v>
      </c>
      <c r="F67" s="97">
        <v>399</v>
      </c>
      <c r="G67" s="105">
        <f t="shared" si="5"/>
        <v>5.724533715925395</v>
      </c>
      <c r="H67" s="78" t="s">
        <v>262</v>
      </c>
      <c r="L67" s="15">
        <v>6970</v>
      </c>
    </row>
    <row r="68" spans="1:12" ht="12.75">
      <c r="A68" s="82" t="s">
        <v>128</v>
      </c>
      <c r="B68" s="97">
        <v>975</v>
      </c>
      <c r="C68" s="105">
        <f>(B68/$B$37)*100</f>
        <v>22.048846675712348</v>
      </c>
      <c r="D68" s="65"/>
      <c r="E68" s="78" t="s">
        <v>127</v>
      </c>
      <c r="F68" s="97">
        <v>125</v>
      </c>
      <c r="G68" s="105">
        <f t="shared" si="5"/>
        <v>8.91583452211127</v>
      </c>
      <c r="H68" s="78" t="s">
        <v>127</v>
      </c>
      <c r="L68" s="15">
        <v>1402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116</v>
      </c>
      <c r="G69" s="105">
        <f t="shared" si="5"/>
        <v>4.9721388769824255</v>
      </c>
      <c r="H69" s="78" t="s">
        <v>129</v>
      </c>
      <c r="L69" s="15">
        <v>2333</v>
      </c>
    </row>
    <row r="70" spans="1:12" ht="12.75">
      <c r="A70" s="82" t="s">
        <v>376</v>
      </c>
      <c r="B70" s="97">
        <v>278</v>
      </c>
      <c r="C70" s="105">
        <f>(B70/$B$37)*100</f>
        <v>6.286748077792854</v>
      </c>
      <c r="D70" s="65"/>
      <c r="E70" s="78" t="s">
        <v>130</v>
      </c>
      <c r="F70" s="97">
        <v>81</v>
      </c>
      <c r="G70" s="105">
        <f t="shared" si="5"/>
        <v>4.5</v>
      </c>
      <c r="H70" s="78" t="s">
        <v>130</v>
      </c>
      <c r="L70" s="15">
        <v>1800</v>
      </c>
    </row>
    <row r="71" spans="1:12" ht="13.5" thickBot="1">
      <c r="A71" s="90" t="s">
        <v>371</v>
      </c>
      <c r="B71" s="110">
        <v>8</v>
      </c>
      <c r="C71" s="111">
        <f>(B71/$B$37)*100</f>
        <v>0.18091361374943465</v>
      </c>
      <c r="D71" s="91"/>
      <c r="E71" s="92" t="s">
        <v>131</v>
      </c>
      <c r="F71" s="110">
        <v>282</v>
      </c>
      <c r="G71" s="118">
        <f t="shared" si="5"/>
        <v>17.825537294563844</v>
      </c>
      <c r="H71" s="92" t="s">
        <v>131</v>
      </c>
      <c r="L71" s="15">
        <v>1582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3653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3473</v>
      </c>
      <c r="G9" s="81">
        <f>(F9/$F$9)*100</f>
        <v>100</v>
      </c>
      <c r="I9" s="53"/>
    </row>
    <row r="10" spans="1:7" ht="12.75">
      <c r="A10" s="36" t="s">
        <v>137</v>
      </c>
      <c r="B10" s="97">
        <v>2766</v>
      </c>
      <c r="C10" s="105">
        <f aca="true" t="shared" si="0" ref="C10:C18">(B10/$B$8)*100</f>
        <v>75.7185874623597</v>
      </c>
      <c r="E10" s="32" t="s">
        <v>138</v>
      </c>
      <c r="F10" s="97">
        <v>3437</v>
      </c>
      <c r="G10" s="105">
        <f>(F10/$F$9)*100</f>
        <v>98.96343219118917</v>
      </c>
    </row>
    <row r="11" spans="1:7" ht="12.75">
      <c r="A11" s="36" t="s">
        <v>139</v>
      </c>
      <c r="B11" s="97">
        <v>139</v>
      </c>
      <c r="C11" s="105">
        <f t="shared" si="0"/>
        <v>3.8050917054475777</v>
      </c>
      <c r="E11" s="32" t="s">
        <v>140</v>
      </c>
      <c r="F11" s="97">
        <v>36</v>
      </c>
      <c r="G11" s="105">
        <f>(F11/$F$9)*100</f>
        <v>1.0365678088108263</v>
      </c>
    </row>
    <row r="12" spans="1:7" ht="12.75">
      <c r="A12" s="36" t="s">
        <v>141</v>
      </c>
      <c r="B12" s="97">
        <v>312</v>
      </c>
      <c r="C12" s="105">
        <f t="shared" si="0"/>
        <v>8.540925266903916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146</v>
      </c>
      <c r="C13" s="105">
        <f t="shared" si="0"/>
        <v>3.9967150287434987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85</v>
      </c>
      <c r="C14" s="105">
        <f t="shared" si="0"/>
        <v>2.3268546400219</v>
      </c>
      <c r="E14" s="42" t="s">
        <v>145</v>
      </c>
      <c r="F14" s="80">
        <v>2407</v>
      </c>
      <c r="G14" s="81">
        <f>(F14/$F$14)*100</f>
        <v>100</v>
      </c>
    </row>
    <row r="15" spans="1:7" ht="12.75">
      <c r="A15" s="36" t="s">
        <v>146</v>
      </c>
      <c r="B15" s="97">
        <v>73</v>
      </c>
      <c r="C15" s="105">
        <f t="shared" si="0"/>
        <v>1.9983575143717494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132</v>
      </c>
      <c r="C16" s="105">
        <f t="shared" si="0"/>
        <v>3.613468382151656</v>
      </c>
      <c r="E16" s="1" t="s">
        <v>149</v>
      </c>
      <c r="F16" s="97">
        <v>22</v>
      </c>
      <c r="G16" s="105">
        <f>(F16/$F$14)*100</f>
        <v>0.9140008309098464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608</v>
      </c>
      <c r="G17" s="105">
        <f aca="true" t="shared" si="1" ref="G17:G23">(F17/$F$14)*100</f>
        <v>25.259659326963025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1268</v>
      </c>
      <c r="G18" s="105">
        <f t="shared" si="1"/>
        <v>52.679684254258405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369</v>
      </c>
      <c r="G19" s="105">
        <f t="shared" si="1"/>
        <v>15.330286663896967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127</v>
      </c>
      <c r="G20" s="105">
        <f t="shared" si="1"/>
        <v>5.276277523888658</v>
      </c>
    </row>
    <row r="21" spans="1:7" ht="12.75">
      <c r="A21" s="36" t="s">
        <v>156</v>
      </c>
      <c r="B21" s="98">
        <v>23</v>
      </c>
      <c r="C21" s="105">
        <f aca="true" t="shared" si="2" ref="C21:C28">(B21/$B$8)*100</f>
        <v>0.6296194908294552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46</v>
      </c>
      <c r="C22" s="105">
        <f t="shared" si="2"/>
        <v>1.2592389816589105</v>
      </c>
      <c r="E22" s="1" t="s">
        <v>159</v>
      </c>
      <c r="F22" s="97">
        <v>13</v>
      </c>
      <c r="G22" s="105">
        <f t="shared" si="1"/>
        <v>0.540091400083091</v>
      </c>
    </row>
    <row r="23" spans="1:7" ht="12.75">
      <c r="A23" s="36" t="s">
        <v>160</v>
      </c>
      <c r="B23" s="98">
        <v>34</v>
      </c>
      <c r="C23" s="105">
        <f t="shared" si="2"/>
        <v>0.9307418560087599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113</v>
      </c>
      <c r="C24" s="105">
        <f t="shared" si="2"/>
        <v>3.0933479332055844</v>
      </c>
      <c r="E24" s="1" t="s">
        <v>163</v>
      </c>
      <c r="F24" s="97">
        <v>118500</v>
      </c>
      <c r="G24" s="112" t="s">
        <v>261</v>
      </c>
    </row>
    <row r="25" spans="1:7" ht="12.75">
      <c r="A25" s="36" t="s">
        <v>164</v>
      </c>
      <c r="B25" s="97">
        <v>171</v>
      </c>
      <c r="C25" s="105">
        <f t="shared" si="2"/>
        <v>4.681084040514646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538</v>
      </c>
      <c r="C26" s="105">
        <f t="shared" si="2"/>
        <v>14.727621133315083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1082</v>
      </c>
      <c r="C27" s="105">
        <f t="shared" si="2"/>
        <v>29.61949082945524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1646</v>
      </c>
      <c r="C28" s="105">
        <f t="shared" si="2"/>
        <v>45.05885573501232</v>
      </c>
      <c r="E28" s="32" t="s">
        <v>176</v>
      </c>
      <c r="F28" s="97">
        <v>1663</v>
      </c>
      <c r="G28" s="105">
        <f aca="true" t="shared" si="3" ref="G28:G35">(F28/$F$14)*100</f>
        <v>69.09015371832157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39</v>
      </c>
      <c r="G30" s="105">
        <f t="shared" si="3"/>
        <v>1.6202742002492732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0.19162332329592116</v>
      </c>
      <c r="E31" s="32" t="s">
        <v>181</v>
      </c>
      <c r="F31" s="97">
        <v>85</v>
      </c>
      <c r="G31" s="105">
        <f t="shared" si="3"/>
        <v>3.5313668466971335</v>
      </c>
    </row>
    <row r="32" spans="1:7" ht="12.75">
      <c r="A32" s="36" t="s">
        <v>182</v>
      </c>
      <c r="B32" s="97">
        <v>86</v>
      </c>
      <c r="C32" s="105">
        <f t="shared" si="4"/>
        <v>2.3542294004927458</v>
      </c>
      <c r="E32" s="32" t="s">
        <v>183</v>
      </c>
      <c r="F32" s="97">
        <v>319</v>
      </c>
      <c r="G32" s="105">
        <f t="shared" si="3"/>
        <v>13.253012048192772</v>
      </c>
    </row>
    <row r="33" spans="1:7" ht="12.75">
      <c r="A33" s="36" t="s">
        <v>184</v>
      </c>
      <c r="B33" s="97">
        <v>271</v>
      </c>
      <c r="C33" s="105">
        <f t="shared" si="4"/>
        <v>7.418560087599234</v>
      </c>
      <c r="E33" s="32" t="s">
        <v>185</v>
      </c>
      <c r="F33" s="97">
        <v>869</v>
      </c>
      <c r="G33" s="105">
        <f t="shared" si="3"/>
        <v>36.10303282093893</v>
      </c>
    </row>
    <row r="34" spans="1:7" ht="12.75">
      <c r="A34" s="36" t="s">
        <v>186</v>
      </c>
      <c r="B34" s="97">
        <v>355</v>
      </c>
      <c r="C34" s="105">
        <f t="shared" si="4"/>
        <v>9.718039967150286</v>
      </c>
      <c r="E34" s="32" t="s">
        <v>187</v>
      </c>
      <c r="F34" s="97">
        <v>293</v>
      </c>
      <c r="G34" s="105">
        <f t="shared" si="3"/>
        <v>12.172829248026588</v>
      </c>
    </row>
    <row r="35" spans="1:7" ht="12.75">
      <c r="A35" s="36" t="s">
        <v>188</v>
      </c>
      <c r="B35" s="97">
        <v>629</v>
      </c>
      <c r="C35" s="105">
        <f t="shared" si="4"/>
        <v>17.218724336162058</v>
      </c>
      <c r="E35" s="32" t="s">
        <v>189</v>
      </c>
      <c r="F35" s="97">
        <v>58</v>
      </c>
      <c r="G35" s="105">
        <f t="shared" si="3"/>
        <v>2.4096385542168677</v>
      </c>
    </row>
    <row r="36" spans="1:7" ht="12.75">
      <c r="A36" s="36" t="s">
        <v>190</v>
      </c>
      <c r="B36" s="97">
        <v>770</v>
      </c>
      <c r="C36" s="105">
        <f t="shared" si="4"/>
        <v>21.078565562551326</v>
      </c>
      <c r="E36" s="32" t="s">
        <v>191</v>
      </c>
      <c r="F36" s="97">
        <v>1206</v>
      </c>
      <c r="G36" s="112" t="s">
        <v>261</v>
      </c>
    </row>
    <row r="37" spans="1:7" ht="12.75">
      <c r="A37" s="36" t="s">
        <v>192</v>
      </c>
      <c r="B37" s="97">
        <v>728</v>
      </c>
      <c r="C37" s="105">
        <f t="shared" si="4"/>
        <v>19.9288256227758</v>
      </c>
      <c r="E37" s="32" t="s">
        <v>193</v>
      </c>
      <c r="F37" s="97">
        <v>744</v>
      </c>
      <c r="G37" s="105">
        <f>(F37/$F$14)*100</f>
        <v>30.909846281678437</v>
      </c>
    </row>
    <row r="38" spans="1:7" ht="12.75">
      <c r="A38" s="36" t="s">
        <v>194</v>
      </c>
      <c r="B38" s="97">
        <v>423</v>
      </c>
      <c r="C38" s="105">
        <f t="shared" si="4"/>
        <v>11.579523679167806</v>
      </c>
      <c r="E38" s="32" t="s">
        <v>191</v>
      </c>
      <c r="F38" s="97">
        <v>526</v>
      </c>
      <c r="G38" s="112" t="s">
        <v>261</v>
      </c>
    </row>
    <row r="39" spans="1:7" ht="12.75">
      <c r="A39" s="36" t="s">
        <v>195</v>
      </c>
      <c r="B39" s="97">
        <v>384</v>
      </c>
      <c r="C39" s="105">
        <f t="shared" si="4"/>
        <v>10.511908020804817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3473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664</v>
      </c>
      <c r="G43" s="105">
        <f aca="true" t="shared" si="5" ref="G43:G48">(F43/$F$14)*100</f>
        <v>27.586206896551722</v>
      </c>
    </row>
    <row r="44" spans="1:7" ht="12.75">
      <c r="A44" s="36" t="s">
        <v>209</v>
      </c>
      <c r="B44" s="98">
        <v>436</v>
      </c>
      <c r="C44" s="105">
        <f aca="true" t="shared" si="6" ref="C44:C49">(B44/$B$42)*100</f>
        <v>12.553987906708898</v>
      </c>
      <c r="E44" s="32" t="s">
        <v>210</v>
      </c>
      <c r="F44" s="97">
        <v>459</v>
      </c>
      <c r="G44" s="105">
        <f t="shared" si="5"/>
        <v>19.06938097216452</v>
      </c>
    </row>
    <row r="45" spans="1:7" ht="12.75">
      <c r="A45" s="36" t="s">
        <v>211</v>
      </c>
      <c r="B45" s="98">
        <v>839</v>
      </c>
      <c r="C45" s="105">
        <f t="shared" si="6"/>
        <v>24.157788655341204</v>
      </c>
      <c r="E45" s="32" t="s">
        <v>212</v>
      </c>
      <c r="F45" s="97">
        <v>344</v>
      </c>
      <c r="G45" s="105">
        <f t="shared" si="5"/>
        <v>14.29164935604487</v>
      </c>
    </row>
    <row r="46" spans="1:7" ht="12.75">
      <c r="A46" s="36" t="s">
        <v>213</v>
      </c>
      <c r="B46" s="98">
        <v>425</v>
      </c>
      <c r="C46" s="105">
        <f t="shared" si="6"/>
        <v>12.2372588540167</v>
      </c>
      <c r="E46" s="32" t="s">
        <v>214</v>
      </c>
      <c r="F46" s="97">
        <v>287</v>
      </c>
      <c r="G46" s="105">
        <f t="shared" si="5"/>
        <v>11.923556294142086</v>
      </c>
    </row>
    <row r="47" spans="1:7" ht="12.75">
      <c r="A47" s="36" t="s">
        <v>215</v>
      </c>
      <c r="B47" s="97">
        <v>735</v>
      </c>
      <c r="C47" s="105">
        <f t="shared" si="6"/>
        <v>21.163259429887702</v>
      </c>
      <c r="E47" s="32" t="s">
        <v>216</v>
      </c>
      <c r="F47" s="97">
        <v>227</v>
      </c>
      <c r="G47" s="105">
        <f t="shared" si="5"/>
        <v>9.430826755297051</v>
      </c>
    </row>
    <row r="48" spans="1:7" ht="12.75">
      <c r="A48" s="36" t="s">
        <v>217</v>
      </c>
      <c r="B48" s="97">
        <v>476</v>
      </c>
      <c r="C48" s="105">
        <f t="shared" si="6"/>
        <v>13.705729916498704</v>
      </c>
      <c r="E48" s="32" t="s">
        <v>218</v>
      </c>
      <c r="F48" s="97">
        <v>420</v>
      </c>
      <c r="G48" s="105">
        <f t="shared" si="5"/>
        <v>17.449106771915247</v>
      </c>
    </row>
    <row r="49" spans="1:7" ht="12.75">
      <c r="A49" s="36" t="s">
        <v>219</v>
      </c>
      <c r="B49" s="97">
        <v>562</v>
      </c>
      <c r="C49" s="105">
        <f t="shared" si="6"/>
        <v>16.18197523754679</v>
      </c>
      <c r="E49" s="32" t="s">
        <v>220</v>
      </c>
      <c r="F49" s="97">
        <v>6</v>
      </c>
      <c r="G49" s="105">
        <f>(F49/$F$14)*100</f>
        <v>0.24927295388450355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886</v>
      </c>
      <c r="G51" s="81">
        <f>(F51/F$51)*100</f>
        <v>100</v>
      </c>
    </row>
    <row r="52" spans="1:7" ht="12.75">
      <c r="A52" s="4" t="s">
        <v>223</v>
      </c>
      <c r="B52" s="97">
        <v>222</v>
      </c>
      <c r="C52" s="105">
        <f>(B52/$B$42)*100</f>
        <v>6.3921681543334286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1168</v>
      </c>
      <c r="C53" s="105">
        <f>(B53/$B$42)*100</f>
        <v>33.630866685862365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1513</v>
      </c>
      <c r="C54" s="105">
        <f>(B54/$B$42)*100</f>
        <v>43.56464152029945</v>
      </c>
      <c r="E54" s="32" t="s">
        <v>228</v>
      </c>
      <c r="F54" s="97">
        <v>7</v>
      </c>
      <c r="G54" s="105">
        <f aca="true" t="shared" si="7" ref="G54:G60">(F54/F$51)*100</f>
        <v>0.7900677200902935</v>
      </c>
    </row>
    <row r="55" spans="1:7" ht="12.75">
      <c r="A55" s="4" t="s">
        <v>229</v>
      </c>
      <c r="B55" s="97">
        <v>570</v>
      </c>
      <c r="C55" s="105">
        <f>(B55/$B$42)*100</f>
        <v>16.41232363950475</v>
      </c>
      <c r="E55" s="32" t="s">
        <v>230</v>
      </c>
      <c r="F55" s="97">
        <v>81</v>
      </c>
      <c r="G55" s="105">
        <f t="shared" si="7"/>
        <v>9.142212189616252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547</v>
      </c>
      <c r="G56" s="105">
        <f t="shared" si="7"/>
        <v>61.738148984198645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191</v>
      </c>
      <c r="G57" s="105">
        <f t="shared" si="7"/>
        <v>21.557562076749438</v>
      </c>
    </row>
    <row r="58" spans="1:7" ht="12.75">
      <c r="A58" s="36" t="s">
        <v>234</v>
      </c>
      <c r="B58" s="97">
        <v>2287</v>
      </c>
      <c r="C58" s="105">
        <f aca="true" t="shared" si="8" ref="C58:C66">(B58/$B$42)*100</f>
        <v>65.85084940973222</v>
      </c>
      <c r="E58" s="32" t="s">
        <v>235</v>
      </c>
      <c r="F58" s="97">
        <v>29</v>
      </c>
      <c r="G58" s="105">
        <f t="shared" si="7"/>
        <v>3.2731376975169297</v>
      </c>
    </row>
    <row r="59" spans="1:7" ht="12.75">
      <c r="A59" s="36" t="s">
        <v>236</v>
      </c>
      <c r="B59" s="97">
        <v>11</v>
      </c>
      <c r="C59" s="105">
        <f t="shared" si="8"/>
        <v>0.3167290526921969</v>
      </c>
      <c r="E59" s="32" t="s">
        <v>237</v>
      </c>
      <c r="F59" s="98">
        <v>7</v>
      </c>
      <c r="G59" s="105">
        <f t="shared" si="7"/>
        <v>0.7900677200902935</v>
      </c>
    </row>
    <row r="60" spans="1:7" ht="12.75">
      <c r="A60" s="36" t="s">
        <v>238</v>
      </c>
      <c r="B60" s="97">
        <v>102</v>
      </c>
      <c r="C60" s="105">
        <f t="shared" si="8"/>
        <v>2.9369421249640077</v>
      </c>
      <c r="E60" s="32" t="s">
        <v>239</v>
      </c>
      <c r="F60" s="97">
        <v>24</v>
      </c>
      <c r="G60" s="105">
        <f t="shared" si="7"/>
        <v>2.708803611738149</v>
      </c>
    </row>
    <row r="61" spans="1:7" ht="12.75">
      <c r="A61" s="36" t="s">
        <v>240</v>
      </c>
      <c r="B61" s="97">
        <v>1022</v>
      </c>
      <c r="C61" s="105">
        <f t="shared" si="8"/>
        <v>29.42700835012957</v>
      </c>
      <c r="E61" s="32" t="s">
        <v>163</v>
      </c>
      <c r="F61" s="97">
        <v>654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13</v>
      </c>
      <c r="C63" s="105">
        <f t="shared" si="8"/>
        <v>0.3743161531816873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21</v>
      </c>
      <c r="C65" s="105">
        <f t="shared" si="8"/>
        <v>0.6046645551396488</v>
      </c>
      <c r="E65" s="32" t="s">
        <v>208</v>
      </c>
      <c r="F65" s="97">
        <v>140</v>
      </c>
      <c r="G65" s="105">
        <f aca="true" t="shared" si="9" ref="G65:G71">(F65/F$51)*100</f>
        <v>15.80135440180587</v>
      </c>
    </row>
    <row r="66" spans="1:7" ht="12.75">
      <c r="A66" s="36" t="s">
        <v>247</v>
      </c>
      <c r="B66" s="97">
        <v>17</v>
      </c>
      <c r="C66" s="105">
        <f t="shared" si="8"/>
        <v>0.48949035416066805</v>
      </c>
      <c r="E66" s="32" t="s">
        <v>210</v>
      </c>
      <c r="F66" s="97">
        <v>147</v>
      </c>
      <c r="G66" s="105">
        <f t="shared" si="9"/>
        <v>16.591422121896162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96</v>
      </c>
      <c r="G67" s="105">
        <f t="shared" si="9"/>
        <v>10.835214446952596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128</v>
      </c>
      <c r="G68" s="105">
        <f t="shared" si="9"/>
        <v>14.446952595936793</v>
      </c>
    </row>
    <row r="69" spans="1:7" ht="12.75">
      <c r="A69" s="36" t="s">
        <v>249</v>
      </c>
      <c r="B69" s="97">
        <v>6</v>
      </c>
      <c r="C69" s="105">
        <f>(B69/$B$42)*100</f>
        <v>0.17276130146847107</v>
      </c>
      <c r="E69" s="32" t="s">
        <v>216</v>
      </c>
      <c r="F69" s="97">
        <v>88</v>
      </c>
      <c r="G69" s="105">
        <f t="shared" si="9"/>
        <v>9.932279909706546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258</v>
      </c>
      <c r="G70" s="105">
        <f t="shared" si="9"/>
        <v>29.119638826185103</v>
      </c>
    </row>
    <row r="71" spans="1:7" ht="12.75">
      <c r="A71" s="54" t="s">
        <v>252</v>
      </c>
      <c r="B71" s="103">
        <v>32</v>
      </c>
      <c r="C71" s="115">
        <f>(B71/$B$42)*100</f>
        <v>0.9213936078318457</v>
      </c>
      <c r="D71" s="41"/>
      <c r="E71" s="44" t="s">
        <v>220</v>
      </c>
      <c r="F71" s="103">
        <v>29</v>
      </c>
      <c r="G71" s="115">
        <f t="shared" si="9"/>
        <v>3.2731376975169297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2002-06-11T17:14:11Z</dcterms:modified>
  <cp:category/>
  <cp:version/>
  <cp:contentType/>
  <cp:contentStatus/>
</cp:coreProperties>
</file>