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<sst xmlns="http://schemas.openxmlformats.org/spreadsheetml/2006/main" count="696" uniqueCount="437">
  <si>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</si>
  <si>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</si>
  <si>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</si>
  <si>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</si>
  <si>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</si>
  <si>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</si>
  <si>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</si>
  <si>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</si>
  <si>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</si>
  <si>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</si>
  <si>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</si>
  <si>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</si>
  <si>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</si>
  <si>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</si>
  <si>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</si>
  <si>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</si>
  <si>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</si>
  <si>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</si>
  <si>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</si>
  <si>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</si>
  <si>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</si>
  <si>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</si>
  <si>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</si>
  <si>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</si>
  <si>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</si>
  <si>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</si>
  <si>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</si>
  <si>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</si>
  <si>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</si>
  <si>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</si>
  <si>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</si>
  <si>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</si>
  <si>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</si>
  <si>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</si>
  <si>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</si>
  <si>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</si>
  <si>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</si>
  <si>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</si>
  <si>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</si>
  <si>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</si>
  <si>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</si>
  <si>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</si>
  <si>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</si>
  <si>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</si>
  <si>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</si>
  <si>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</si>
  <si>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</si>
  <si>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</si>
  <si>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</si>
  <si>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</si>
  <si>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</si>
  <si>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</si>
  <si>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</si>
  <si>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</si>
  <si>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</si>
  <si>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</si>
  <si>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</si>
  <si>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</si>
  <si>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</si>
  <si>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</si>
  <si>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</si>
  <si>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</si>
  <si>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</si>
  <si>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</si>
  <si>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</si>
  <si>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</si>
  <si>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</si>
  <si>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</si>
  <si>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</si>
  <si>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</si>
  <si>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</si>
  <si>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</si>
  <si>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</si>
  <si>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</si>
  <si>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</si>
  <si>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</si>
  <si>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</si>
  <si>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</si>
  <si>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</si>
  <si>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</si>
  <si>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</si>
  <si>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</si>
  <si>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</si>
  <si>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</si>
  <si>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</si>
  <si>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</si>
  <si>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</si>
  <si>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</si>
  <si>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</si>
  <si>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</si>
  <si>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</si>
  <si>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</si>
  <si>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</si>
  <si>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</si>
  <si>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</si>
  <si>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</si>
  <si>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</si>
  <si>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</si>
  <si>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</si>
  <si>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</si>
  <si>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</si>
  <si>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</si>
  <si>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</si>
  <si>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</si>
  <si>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</si>
  <si>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</si>
  <si>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</si>
  <si>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</si>
  <si>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</si>
  <si>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</si>
  <si>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</si>
  <si>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</si>
  <si>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</si>
  <si>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</si>
  <si>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</si>
  <si>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</si>
  <si>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</si>
  <si>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</si>
  <si>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</si>
  <si>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</si>
  <si>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</si>
  <si>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</si>
  <si>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</si>
  <si>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</si>
  <si>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</si>
  <si>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</si>
  <si>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</si>
  <si>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</si>
  <si>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</si>
  <si>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</si>
  <si>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</si>
  <si>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</si>
  <si>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</si>
  <si>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</si>
  <si>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</si>
  <si>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</si>
  <si>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</si>
  <si>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</si>
  <si>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</si>
  <si>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</si>
  <si>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</si>
  <si>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</si>
  <si>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</si>
  <si>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</si>
  <si>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</si>
  <si>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</si>
  <si>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</si>
  <si>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</si>
  <si>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</si>
  <si>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</si>
  <si>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</si>
  <si>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</si>
  <si>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</si>
  <si>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</si>
  <si>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</si>
  <si>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</si>
  <si>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</si>
  <si>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</si>
  <si>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</si>
  <si>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</si>
  <si>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</si>
  <si>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</si>
  <si>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</si>
  <si>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</si>
  <si>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</si>
  <si>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</si>
  <si>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</si>
  <si>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</si>
  <si>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</si>
  <si>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</si>
  <si>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</si>
  <si>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</si>
  <si>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</si>
  <si>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</si>
  <si>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</si>
  <si>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</si>
  <si>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</si>
  <si>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</si>
  <si>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</si>
  <si>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</si>
  <si>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</si>
  <si>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</si>
  <si>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</si>
  <si>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</si>
  <si>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</si>
  <si>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</si>
  <si>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</si>
  <si>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</si>
  <si>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</si>
  <si>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</si>
  <si>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</si>
  <si>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</si>
  <si>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</si>
  <si>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</si>
  <si>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</si>
  <si>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</si>
  <si>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</si>
  <si>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</si>
  <si>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</si>
  <si>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</si>
  <si>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</si>
  <si>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</si>
  <si>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</si>
  <si>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</si>
  <si>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</si>
  <si>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</si>
  <si>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</si>
  <si>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</si>
  <si>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</si>
  <si>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</si>
  <si>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</si>
  <si>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</si>
  <si>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</si>
  <si>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</si>
  <si>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</si>
  <si>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</si>
  <si>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</si>
  <si>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</si>
  <si>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</si>
  <si>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</si>
  <si>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</si>
  <si>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</si>
  <si>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</si>
  <si>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</si>
  <si>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</si>
  <si>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</si>
  <si>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</si>
  <si>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</si>
  <si>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</si>
  <si>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</si>
  <si>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</si>
  <si>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</si>
  <si>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</si>
  <si>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</si>
  <si>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</si>
  <si>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</si>
  <si>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</si>
  <si>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</si>
  <si>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</si>
  <si>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</si>
  <si>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</si>
  <si>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</si>
  <si>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</si>
  <si>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</si>
  <si>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</si>
  <si>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</si>
  <si>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</si>
  <si>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</si>
  <si>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</si>
  <si>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</si>
  <si>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</si>
  <si>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</si>
  <si>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</si>
  <si>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</si>
  <si>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</si>
  <si>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</si>
  <si>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</si>
  <si>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</si>
  <si>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</si>
  <si>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</si>
  <si>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</si>
  <si>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</si>
  <si>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</si>
  <si>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</si>
  <si>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</si>
  <si>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</si>
  <si>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</si>
  <si>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</si>
  <si>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</si>
  <si>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</si>
  <si>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</si>
  <si>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</si>
  <si>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</si>
  <si>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</si>
  <si>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</si>
  <si>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</si>
  <si>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</si>
  <si>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</si>
  <si>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</si>
  <si>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</si>
  <si>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</si>
  <si>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</si>
  <si>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</si>
  <si>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</si>
  <si>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</si>
  <si>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</si>
  <si>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</si>
  <si>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</si>
  <si>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</si>
  <si>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</si>
  <si>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</si>
  <si>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</si>
  <si>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</si>
  <si>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</si>
  <si>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</si>
  <si>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</si>
  <si>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</si>
  <si>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</si>
  <si>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</si>
  <si>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</si>
  <si>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</si>
  <si>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</si>
  <si>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</si>
  <si>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</si>
  <si>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</si>
  <si>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</si>
  <si>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</si>
  <si>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</si>
  <si>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</si>
  <si>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</si>
  <si>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</si>
  <si>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</si>
  <si>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</si>
  <si>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</si>
  <si>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</si>
  <si>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</si>
  <si>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</si>
  <si>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</si>
  <si>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</si>
  <si>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</si>
  <si>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</si>
  <si>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</si>
  <si>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</si>
  <si>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</si>
  <si>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</si>
  <si>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</si>
  <si>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</si>
  <si>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</si>
  <si>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</si>
  <si>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</si>
  <si>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</si>
  <si>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</si>
  <si>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</si>
  <si>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</si>
  <si>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</si>
  <si>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</si>
  <si>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</si>
  <si>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</si>
  <si>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</si>
  <si>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</si>
  <si>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</si>
  <si>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</si>
  <si>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</si>
  <si>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</si>
  <si>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</si>
  <si>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</si>
  <si>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</si>
  <si>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</si>
  <si>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</si>
  <si>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</si>
  <si>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</si>
  <si>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</si>
  <si>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</si>
  <si>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</si>
  <si>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</si>
  <si>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</si>
  <si>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</si>
  <si>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</si>
  <si>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</si>
  <si>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</si>
  <si>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</si>
  <si>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</si>
  <si>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</si>
  <si>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</si>
  <si>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</si>
  <si>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</si>
  <si>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</si>
  <si>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</si>
  <si>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</si>
  <si>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</si>
  <si>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</si>
  <si>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</si>
  <si>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</si>
  <si>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</si>
  <si>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</si>
  <si>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</si>
  <si>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</si>
  <si>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</si>
  <si>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</si>
  <si>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</si>
  <si>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</si>
  <si>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</si>
  <si>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</si>
  <si>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</si>
  <si>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</si>
  <si>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</si>
  <si>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</si>
  <si>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</si>
  <si>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</si>
  <si>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</si>
  <si>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</si>
  <si>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</si>
  <si>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</si>
  <si>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</si>
  <si>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</si>
  <si>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</si>
  <si>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Washington township,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</si>
  <si>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Washington township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</si>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</sst>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47114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47114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22834</v>
      </c>
      <c r="C9" s="151">
        <f>(B9/$B$7)*100</f>
        <v>48.46542429001995</v>
      </c>
      <c r="D9" s="152"/>
      <c r="E9" s="152" t="s">
        <v>403</v>
      </c>
      <c r="F9" s="150">
        <v>955</v>
      </c>
      <c r="G9" s="153">
        <f t="shared" si="0"/>
        <v>2.0269983444411426</v>
      </c>
    </row>
    <row r="10" spans="1:7" ht="12.75">
      <c r="A10" s="149" t="s">
        <v>404</v>
      </c>
      <c r="B10" s="150">
        <v>24280</v>
      </c>
      <c r="C10" s="151">
        <f>(B10/$B$7)*100</f>
        <v>51.53457570998005</v>
      </c>
      <c r="D10" s="152"/>
      <c r="E10" s="152" t="s">
        <v>405</v>
      </c>
      <c r="F10" s="150">
        <v>138</v>
      </c>
      <c r="G10" s="153">
        <f t="shared" si="0"/>
        <v>0.29290656705013374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464</v>
      </c>
      <c r="G11" s="153">
        <f t="shared" si="0"/>
        <v>0.9848452689221887</v>
      </c>
    </row>
    <row r="12" spans="1:7" ht="12.75">
      <c r="A12" s="149" t="s">
        <v>407</v>
      </c>
      <c r="B12" s="150">
        <v>2901</v>
      </c>
      <c r="C12" s="151">
        <f aca="true" t="shared" si="1" ref="C12:C24">B12*100/B$7</f>
        <v>6.157405442119115</v>
      </c>
      <c r="D12" s="152"/>
      <c r="E12" s="152" t="s">
        <v>408</v>
      </c>
      <c r="F12" s="150">
        <v>53</v>
      </c>
      <c r="G12" s="153">
        <f t="shared" si="0"/>
        <v>0.11249310183809483</v>
      </c>
    </row>
    <row r="13" spans="1:7" ht="12.75">
      <c r="A13" s="149" t="s">
        <v>409</v>
      </c>
      <c r="B13" s="150">
        <v>3846</v>
      </c>
      <c r="C13" s="151">
        <f t="shared" si="1"/>
        <v>8.1631786730059</v>
      </c>
      <c r="D13" s="152"/>
      <c r="E13" s="152" t="s">
        <v>410</v>
      </c>
      <c r="F13" s="150">
        <v>300</v>
      </c>
      <c r="G13" s="153">
        <f t="shared" si="0"/>
        <v>0.6367534066307254</v>
      </c>
    </row>
    <row r="14" spans="1:7" ht="12.75">
      <c r="A14" s="149" t="s">
        <v>411</v>
      </c>
      <c r="B14" s="150">
        <v>4318</v>
      </c>
      <c r="C14" s="151">
        <f t="shared" si="1"/>
        <v>9.165004032771575</v>
      </c>
      <c r="D14" s="152"/>
      <c r="E14" s="152" t="s">
        <v>412</v>
      </c>
      <c r="F14" s="150">
        <v>46159</v>
      </c>
      <c r="G14" s="153">
        <f t="shared" si="0"/>
        <v>97.97300165555886</v>
      </c>
    </row>
    <row r="15" spans="1:7" ht="12.75">
      <c r="A15" s="149" t="s">
        <v>413</v>
      </c>
      <c r="B15" s="150">
        <v>3711</v>
      </c>
      <c r="C15" s="151">
        <f t="shared" si="1"/>
        <v>7.876639640022074</v>
      </c>
      <c r="D15" s="152"/>
      <c r="E15" s="152" t="s">
        <v>414</v>
      </c>
      <c r="F15" s="150">
        <v>41909</v>
      </c>
      <c r="G15" s="153">
        <f t="shared" si="0"/>
        <v>88.95232839495691</v>
      </c>
    </row>
    <row r="16" spans="1:7" ht="12.75">
      <c r="A16" s="149" t="s">
        <v>415</v>
      </c>
      <c r="B16" s="150">
        <v>2523</v>
      </c>
      <c r="C16" s="151">
        <f t="shared" si="1"/>
        <v>5.355096149764401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5492</v>
      </c>
      <c r="C17" s="151">
        <f t="shared" si="1"/>
        <v>11.656832364053148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8460</v>
      </c>
      <c r="C18" s="151">
        <f t="shared" si="1"/>
        <v>17.95644606698646</v>
      </c>
      <c r="D18" s="152"/>
      <c r="E18" s="143" t="s">
        <v>419</v>
      </c>
      <c r="F18" s="141">
        <v>47114</v>
      </c>
      <c r="G18" s="148">
        <v>100</v>
      </c>
    </row>
    <row r="19" spans="1:7" ht="12.75">
      <c r="A19" s="149" t="s">
        <v>420</v>
      </c>
      <c r="B19" s="150">
        <v>7705</v>
      </c>
      <c r="C19" s="151">
        <f t="shared" si="1"/>
        <v>16.353949993632465</v>
      </c>
      <c r="D19" s="152"/>
      <c r="E19" s="152" t="s">
        <v>421</v>
      </c>
      <c r="F19" s="150">
        <v>46857</v>
      </c>
      <c r="G19" s="153">
        <f aca="true" t="shared" si="2" ref="G19:G30">F19*100/F$18</f>
        <v>99.45451458165302</v>
      </c>
    </row>
    <row r="20" spans="1:7" ht="12.75">
      <c r="A20" s="149" t="s">
        <v>422</v>
      </c>
      <c r="B20" s="150">
        <v>2392</v>
      </c>
      <c r="C20" s="151">
        <f t="shared" si="1"/>
        <v>5.077047162202318</v>
      </c>
      <c r="D20" s="152"/>
      <c r="E20" s="152" t="s">
        <v>423</v>
      </c>
      <c r="F20" s="150">
        <v>15609</v>
      </c>
      <c r="G20" s="153">
        <f t="shared" si="2"/>
        <v>33.13027974699665</v>
      </c>
    </row>
    <row r="21" spans="1:7" ht="12.75">
      <c r="A21" s="149" t="s">
        <v>424</v>
      </c>
      <c r="B21" s="150">
        <v>1533</v>
      </c>
      <c r="C21" s="151">
        <f t="shared" si="1"/>
        <v>3.2538099078830074</v>
      </c>
      <c r="D21" s="152"/>
      <c r="E21" s="152" t="s">
        <v>425</v>
      </c>
      <c r="F21" s="150">
        <v>10658</v>
      </c>
      <c r="G21" s="153">
        <f t="shared" si="2"/>
        <v>22.621726026234242</v>
      </c>
    </row>
    <row r="22" spans="1:7" ht="12.75">
      <c r="A22" s="149" t="s">
        <v>426</v>
      </c>
      <c r="B22" s="150">
        <v>2343</v>
      </c>
      <c r="C22" s="151">
        <f t="shared" si="1"/>
        <v>4.973044105785966</v>
      </c>
      <c r="D22" s="152"/>
      <c r="E22" s="152" t="s">
        <v>427</v>
      </c>
      <c r="F22" s="150">
        <v>17649</v>
      </c>
      <c r="G22" s="153">
        <f t="shared" si="2"/>
        <v>37.46020291208558</v>
      </c>
    </row>
    <row r="23" spans="1:7" ht="12.75">
      <c r="A23" s="149" t="s">
        <v>428</v>
      </c>
      <c r="B23" s="150">
        <v>1399</v>
      </c>
      <c r="C23" s="151">
        <f t="shared" si="1"/>
        <v>2.9693933862546165</v>
      </c>
      <c r="D23" s="152"/>
      <c r="E23" s="152" t="s">
        <v>429</v>
      </c>
      <c r="F23" s="150">
        <v>12858</v>
      </c>
      <c r="G23" s="153">
        <f t="shared" si="2"/>
        <v>27.291251008192894</v>
      </c>
    </row>
    <row r="24" spans="1:7" ht="12.75">
      <c r="A24" s="149" t="s">
        <v>430</v>
      </c>
      <c r="B24" s="150">
        <v>491</v>
      </c>
      <c r="C24" s="151">
        <f t="shared" si="1"/>
        <v>1.042153075518954</v>
      </c>
      <c r="D24" s="152"/>
      <c r="E24" s="152" t="s">
        <v>431</v>
      </c>
      <c r="F24" s="150">
        <v>1824</v>
      </c>
      <c r="G24" s="153">
        <f t="shared" si="2"/>
        <v>3.871460712314811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561</v>
      </c>
      <c r="G25" s="153">
        <f t="shared" si="2"/>
        <v>1.1907288703994567</v>
      </c>
    </row>
    <row r="26" spans="1:7" ht="12.75">
      <c r="A26" s="149" t="s">
        <v>433</v>
      </c>
      <c r="B26" s="155">
        <v>36</v>
      </c>
      <c r="C26" s="156" t="s">
        <v>261</v>
      </c>
      <c r="D26" s="152"/>
      <c r="E26" s="157" t="s">
        <v>434</v>
      </c>
      <c r="F26" s="158">
        <v>1117</v>
      </c>
      <c r="G26" s="153">
        <f t="shared" si="2"/>
        <v>2.3708451840217344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638</v>
      </c>
      <c r="G27" s="153">
        <f t="shared" si="2"/>
        <v>1.3541622447680095</v>
      </c>
    </row>
    <row r="28" spans="1:7" ht="12.75">
      <c r="A28" s="149" t="s">
        <v>262</v>
      </c>
      <c r="B28" s="150">
        <v>33571</v>
      </c>
      <c r="C28" s="151">
        <f aca="true" t="shared" si="3" ref="C28:C35">B28*100/B$7</f>
        <v>71.25482871333362</v>
      </c>
      <c r="D28" s="152"/>
      <c r="E28" s="152" t="s">
        <v>436</v>
      </c>
      <c r="F28" s="150">
        <v>257</v>
      </c>
      <c r="G28" s="153">
        <f t="shared" si="2"/>
        <v>0.5454854183469882</v>
      </c>
    </row>
    <row r="29" spans="1:7" ht="12.75">
      <c r="A29" s="149" t="s">
        <v>0</v>
      </c>
      <c r="B29" s="150">
        <v>15880</v>
      </c>
      <c r="C29" s="151">
        <f t="shared" si="3"/>
        <v>33.70548032431974</v>
      </c>
      <c r="D29" s="152"/>
      <c r="E29" s="152" t="s">
        <v>1</v>
      </c>
      <c r="F29" s="150">
        <v>125</v>
      </c>
      <c r="G29" s="153">
        <f t="shared" si="2"/>
        <v>0.26531391942946897</v>
      </c>
    </row>
    <row r="30" spans="1:7" ht="12.75">
      <c r="A30" s="149" t="s">
        <v>2</v>
      </c>
      <c r="B30" s="150">
        <v>17691</v>
      </c>
      <c r="C30" s="151">
        <f t="shared" si="3"/>
        <v>37.54934838901388</v>
      </c>
      <c r="D30" s="152"/>
      <c r="E30" s="152" t="s">
        <v>3</v>
      </c>
      <c r="F30" s="150">
        <v>132</v>
      </c>
      <c r="G30" s="153">
        <f t="shared" si="2"/>
        <v>0.2801714989175192</v>
      </c>
    </row>
    <row r="31" spans="1:7" ht="12.75">
      <c r="A31" s="149" t="s">
        <v>4</v>
      </c>
      <c r="B31" s="150">
        <v>31831</v>
      </c>
      <c r="C31" s="151">
        <f t="shared" si="3"/>
        <v>67.56165895487541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5082</v>
      </c>
      <c r="C32" s="151">
        <f t="shared" si="3"/>
        <v>10.786602708324489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4233</v>
      </c>
      <c r="C33" s="151">
        <f t="shared" si="3"/>
        <v>8.984590567559536</v>
      </c>
      <c r="D33" s="152"/>
      <c r="E33" s="143" t="s">
        <v>8</v>
      </c>
      <c r="F33" s="141">
        <v>15609</v>
      </c>
      <c r="G33" s="148">
        <v>100</v>
      </c>
    </row>
    <row r="34" spans="1:7" ht="12.75">
      <c r="A34" s="149" t="s">
        <v>0</v>
      </c>
      <c r="B34" s="150">
        <v>1743</v>
      </c>
      <c r="C34" s="151">
        <f t="shared" si="3"/>
        <v>3.699537292524515</v>
      </c>
      <c r="D34" s="152"/>
      <c r="E34" s="152" t="s">
        <v>9</v>
      </c>
      <c r="F34" s="150">
        <v>12659</v>
      </c>
      <c r="G34" s="153">
        <f aca="true" t="shared" si="4" ref="G34:G42">F34*100/F$33</f>
        <v>81.10064706259209</v>
      </c>
    </row>
    <row r="35" spans="1:7" ht="12.75">
      <c r="A35" s="149" t="s">
        <v>2</v>
      </c>
      <c r="B35" s="150">
        <v>2490</v>
      </c>
      <c r="C35" s="151">
        <f t="shared" si="3"/>
        <v>5.285053275035022</v>
      </c>
      <c r="D35" s="152"/>
      <c r="E35" s="152" t="s">
        <v>10</v>
      </c>
      <c r="F35" s="150">
        <v>6835</v>
      </c>
      <c r="G35" s="153">
        <f t="shared" si="4"/>
        <v>43.788839771926455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10658</v>
      </c>
      <c r="G36" s="153">
        <f t="shared" si="4"/>
        <v>68.28111986674355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5791</v>
      </c>
      <c r="G37" s="153">
        <f t="shared" si="4"/>
        <v>37.10039080017938</v>
      </c>
    </row>
    <row r="38" spans="1:7" ht="12.75">
      <c r="A38" s="163" t="s">
        <v>13</v>
      </c>
      <c r="B38" s="150">
        <v>46638</v>
      </c>
      <c r="C38" s="151">
        <f aca="true" t="shared" si="5" ref="C38:C56">B38*100/B$7</f>
        <v>98.98968459481259</v>
      </c>
      <c r="D38" s="152"/>
      <c r="E38" s="152" t="s">
        <v>14</v>
      </c>
      <c r="F38" s="150">
        <v>1528</v>
      </c>
      <c r="G38" s="153">
        <f t="shared" si="4"/>
        <v>9.78922416554552</v>
      </c>
    </row>
    <row r="39" spans="1:7" ht="12.75">
      <c r="A39" s="149" t="s">
        <v>15</v>
      </c>
      <c r="B39" s="150">
        <v>42497</v>
      </c>
      <c r="C39" s="151">
        <f t="shared" si="5"/>
        <v>90.20036507195313</v>
      </c>
      <c r="D39" s="152"/>
      <c r="E39" s="152" t="s">
        <v>10</v>
      </c>
      <c r="F39" s="150">
        <v>838</v>
      </c>
      <c r="G39" s="153">
        <f t="shared" si="4"/>
        <v>5.3686975462873985</v>
      </c>
    </row>
    <row r="40" spans="1:7" ht="12.75">
      <c r="A40" s="149" t="s">
        <v>16</v>
      </c>
      <c r="B40" s="150">
        <v>2286</v>
      </c>
      <c r="C40" s="151">
        <f t="shared" si="5"/>
        <v>4.8520609585261285</v>
      </c>
      <c r="D40" s="152"/>
      <c r="E40" s="152" t="s">
        <v>17</v>
      </c>
      <c r="F40" s="150">
        <v>2950</v>
      </c>
      <c r="G40" s="153">
        <f t="shared" si="4"/>
        <v>18.899352937407905</v>
      </c>
    </row>
    <row r="41" spans="1:7" ht="12.75">
      <c r="A41" s="149" t="s">
        <v>18</v>
      </c>
      <c r="B41" s="150">
        <v>39</v>
      </c>
      <c r="C41" s="151">
        <f t="shared" si="5"/>
        <v>0.08277794286199432</v>
      </c>
      <c r="D41" s="152"/>
      <c r="E41" s="152" t="s">
        <v>19</v>
      </c>
      <c r="F41" s="150">
        <v>2405</v>
      </c>
      <c r="G41" s="153">
        <f t="shared" si="4"/>
        <v>15.407777564225768</v>
      </c>
    </row>
    <row r="42" spans="1:7" ht="12.75">
      <c r="A42" s="149" t="s">
        <v>20</v>
      </c>
      <c r="B42" s="150">
        <v>1558</v>
      </c>
      <c r="C42" s="151">
        <f t="shared" si="5"/>
        <v>3.306872691768901</v>
      </c>
      <c r="D42" s="152"/>
      <c r="E42" s="152" t="s">
        <v>21</v>
      </c>
      <c r="F42" s="150">
        <v>907</v>
      </c>
      <c r="G42" s="153">
        <f t="shared" si="4"/>
        <v>5.810750208213211</v>
      </c>
    </row>
    <row r="43" spans="1:7" ht="12.75">
      <c r="A43" s="149" t="s">
        <v>22</v>
      </c>
      <c r="B43" s="150">
        <v>369</v>
      </c>
      <c r="C43" s="151">
        <f t="shared" si="5"/>
        <v>0.7832066901557924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254</v>
      </c>
      <c r="C44" s="151">
        <f t="shared" si="5"/>
        <v>0.5391178842806809</v>
      </c>
      <c r="D44" s="152"/>
      <c r="E44" s="152" t="s">
        <v>24</v>
      </c>
      <c r="F44" s="160">
        <v>7198</v>
      </c>
      <c r="G44" s="164">
        <f>F44*100/F33</f>
        <v>46.11442116727529</v>
      </c>
    </row>
    <row r="45" spans="1:7" ht="12.75">
      <c r="A45" s="149" t="s">
        <v>25</v>
      </c>
      <c r="B45" s="150">
        <v>650</v>
      </c>
      <c r="C45" s="151">
        <f t="shared" si="5"/>
        <v>1.3796323810332385</v>
      </c>
      <c r="D45" s="152"/>
      <c r="E45" s="152" t="s">
        <v>26</v>
      </c>
      <c r="F45" s="160">
        <v>3016</v>
      </c>
      <c r="G45" s="164">
        <f>F45*100/F33</f>
        <v>19.32218591838042</v>
      </c>
    </row>
    <row r="46" spans="1:7" ht="12.75">
      <c r="A46" s="149" t="s">
        <v>27</v>
      </c>
      <c r="B46" s="150">
        <v>29</v>
      </c>
      <c r="C46" s="151">
        <f t="shared" si="5"/>
        <v>0.061552829307636794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133</v>
      </c>
      <c r="C47" s="151">
        <f t="shared" si="5"/>
        <v>0.282294010272955</v>
      </c>
      <c r="D47" s="152"/>
      <c r="E47" s="152" t="s">
        <v>29</v>
      </c>
      <c r="F47" s="165">
        <v>3</v>
      </c>
      <c r="G47" s="166" t="s">
        <v>261</v>
      </c>
    </row>
    <row r="48" spans="1:7" ht="12.75">
      <c r="A48" s="149" t="s">
        <v>30</v>
      </c>
      <c r="B48" s="150">
        <v>47</v>
      </c>
      <c r="C48" s="151">
        <f t="shared" si="5"/>
        <v>0.09975803370548032</v>
      </c>
      <c r="D48" s="152"/>
      <c r="E48" s="152" t="s">
        <v>31</v>
      </c>
      <c r="F48" s="145">
        <v>3.38</v>
      </c>
      <c r="G48" s="166" t="s">
        <v>261</v>
      </c>
    </row>
    <row r="49" spans="1:7" ht="14.25">
      <c r="A49" s="149" t="s">
        <v>32</v>
      </c>
      <c r="B49" s="150">
        <v>76</v>
      </c>
      <c r="C49" s="151">
        <f t="shared" si="5"/>
        <v>0.16131086301311712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6</v>
      </c>
      <c r="C50" s="151">
        <f t="shared" si="5"/>
        <v>0.01273506813261451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0.004245022710871503</v>
      </c>
      <c r="D51" s="152"/>
      <c r="E51" s="143" t="s">
        <v>36</v>
      </c>
      <c r="F51" s="141">
        <v>16020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0.0021225113554357517</v>
      </c>
      <c r="D52" s="152"/>
      <c r="E52" s="152" t="s">
        <v>38</v>
      </c>
      <c r="F52" s="150">
        <v>15609</v>
      </c>
      <c r="G52" s="153">
        <f>F52*100/F$51</f>
        <v>97.43445692883896</v>
      </c>
    </row>
    <row r="53" spans="1:7" ht="12.75">
      <c r="A53" s="149" t="s">
        <v>39</v>
      </c>
      <c r="B53" s="150">
        <v>1</v>
      </c>
      <c r="C53" s="151">
        <f t="shared" si="5"/>
        <v>0.0021225113554357517</v>
      </c>
      <c r="D53" s="152"/>
      <c r="E53" s="152" t="s">
        <v>40</v>
      </c>
      <c r="F53" s="150">
        <v>411</v>
      </c>
      <c r="G53" s="153">
        <f>F53*100/F$51</f>
        <v>2.5655430711610485</v>
      </c>
    </row>
    <row r="54" spans="1:7" ht="14.25">
      <c r="A54" s="149" t="s">
        <v>41</v>
      </c>
      <c r="B54" s="150">
        <v>2</v>
      </c>
      <c r="C54" s="151">
        <f t="shared" si="5"/>
        <v>0.004245022710871503</v>
      </c>
      <c r="D54" s="152"/>
      <c r="E54" s="152" t="s">
        <v>42</v>
      </c>
      <c r="F54" s="150">
        <v>25</v>
      </c>
      <c r="G54" s="153">
        <f>F54*100/F$51</f>
        <v>0.1560549313358302</v>
      </c>
    </row>
    <row r="55" spans="1:7" ht="12.75">
      <c r="A55" s="149" t="s">
        <v>43</v>
      </c>
      <c r="B55" s="150">
        <v>252</v>
      </c>
      <c r="C55" s="151">
        <f t="shared" si="5"/>
        <v>0.5348728615698094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476</v>
      </c>
      <c r="C56" s="151">
        <f t="shared" si="5"/>
        <v>1.0103154051874177</v>
      </c>
      <c r="D56" s="152"/>
      <c r="E56" s="152" t="s">
        <v>45</v>
      </c>
      <c r="F56" s="167">
        <v>0.8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42877</v>
      </c>
      <c r="C60" s="168">
        <f>B60*100/B7</f>
        <v>91.00691938701873</v>
      </c>
      <c r="D60" s="152"/>
      <c r="E60" s="143" t="s">
        <v>51</v>
      </c>
      <c r="F60" s="141">
        <v>15609</v>
      </c>
      <c r="G60" s="148">
        <v>100</v>
      </c>
    </row>
    <row r="61" spans="1:7" ht="12.75">
      <c r="A61" s="149" t="s">
        <v>52</v>
      </c>
      <c r="B61" s="160">
        <v>2457</v>
      </c>
      <c r="C61" s="168">
        <f>B61*100/B7</f>
        <v>5.2150104003056414</v>
      </c>
      <c r="D61" s="152"/>
      <c r="E61" s="152" t="s">
        <v>53</v>
      </c>
      <c r="F61" s="150">
        <v>13614</v>
      </c>
      <c r="G61" s="153">
        <f>F61*100/F$60</f>
        <v>87.21891216605805</v>
      </c>
    </row>
    <row r="62" spans="1:7" ht="12.75">
      <c r="A62" s="149" t="s">
        <v>54</v>
      </c>
      <c r="B62" s="160">
        <v>118</v>
      </c>
      <c r="C62" s="168">
        <f>B62*100/B7</f>
        <v>0.2504563399414187</v>
      </c>
      <c r="D62" s="152"/>
      <c r="E62" s="152" t="s">
        <v>55</v>
      </c>
      <c r="F62" s="150">
        <v>1995</v>
      </c>
      <c r="G62" s="153">
        <f>F62*100/F$60</f>
        <v>12.781087833941957</v>
      </c>
    </row>
    <row r="63" spans="1:7" ht="12.75">
      <c r="A63" s="149" t="s">
        <v>56</v>
      </c>
      <c r="B63" s="160">
        <v>1723</v>
      </c>
      <c r="C63" s="168">
        <f>B63*100/B7</f>
        <v>3.6570870654158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30</v>
      </c>
      <c r="C64" s="168">
        <f>B64*100/B7</f>
        <v>0.06367534066307255</v>
      </c>
      <c r="D64" s="152"/>
      <c r="E64" s="152" t="s">
        <v>58</v>
      </c>
      <c r="F64" s="145">
        <v>3.12</v>
      </c>
      <c r="G64" s="166" t="s">
        <v>261</v>
      </c>
    </row>
    <row r="65" spans="1:7" ht="13.5" thickBot="1">
      <c r="A65" s="171" t="s">
        <v>59</v>
      </c>
      <c r="B65" s="172">
        <v>420</v>
      </c>
      <c r="C65" s="173">
        <f>B65*100/B7</f>
        <v>0.8914547692830157</v>
      </c>
      <c r="D65" s="174"/>
      <c r="E65" s="174" t="s">
        <v>60</v>
      </c>
      <c r="F65" s="175">
        <v>2.22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47114</v>
      </c>
      <c r="G9" s="33">
        <f>(F9/$F$9)*100</f>
        <v>100</v>
      </c>
    </row>
    <row r="10" spans="1:7" ht="12.75">
      <c r="A10" s="29" t="s">
        <v>269</v>
      </c>
      <c r="B10" s="93">
        <v>15145</v>
      </c>
      <c r="C10" s="33">
        <f aca="true" t="shared" si="0" ref="C10:C15">(B10/$B$10)*100</f>
        <v>100</v>
      </c>
      <c r="E10" s="34" t="s">
        <v>270</v>
      </c>
      <c r="F10" s="97">
        <v>44834</v>
      </c>
      <c r="G10" s="84">
        <f aca="true" t="shared" si="1" ref="G10:G16">(F10/$F$9)*100</f>
        <v>95.16067410960649</v>
      </c>
    </row>
    <row r="11" spans="1:8" ht="12.75">
      <c r="A11" s="36" t="s">
        <v>271</v>
      </c>
      <c r="B11" s="98">
        <v>1157</v>
      </c>
      <c r="C11" s="35">
        <f t="shared" si="0"/>
        <v>7.639484978540772</v>
      </c>
      <c r="E11" s="34" t="s">
        <v>272</v>
      </c>
      <c r="F11" s="97">
        <v>44579</v>
      </c>
      <c r="G11" s="84">
        <f t="shared" si="1"/>
        <v>94.61943371397037</v>
      </c>
      <c r="H11" s="15" t="s">
        <v>250</v>
      </c>
    </row>
    <row r="12" spans="1:8" ht="12.75">
      <c r="A12" s="36" t="s">
        <v>273</v>
      </c>
      <c r="B12" s="98">
        <v>837</v>
      </c>
      <c r="C12" s="35">
        <f t="shared" si="0"/>
        <v>5.526576427863981</v>
      </c>
      <c r="E12" s="34" t="s">
        <v>274</v>
      </c>
      <c r="F12" s="97">
        <v>20835</v>
      </c>
      <c r="G12" s="84">
        <f t="shared" si="1"/>
        <v>44.22252409050388</v>
      </c>
      <c r="H12" s="15" t="s">
        <v>250</v>
      </c>
    </row>
    <row r="13" spans="1:7" ht="12.75">
      <c r="A13" s="36" t="s">
        <v>275</v>
      </c>
      <c r="B13" s="98">
        <v>6584</v>
      </c>
      <c r="C13" s="35">
        <f t="shared" si="0"/>
        <v>43.47309343017498</v>
      </c>
      <c r="E13" s="34" t="s">
        <v>276</v>
      </c>
      <c r="F13" s="97">
        <v>23744</v>
      </c>
      <c r="G13" s="84">
        <f t="shared" si="1"/>
        <v>50.39690962346649</v>
      </c>
    </row>
    <row r="14" spans="1:7" ht="12.75">
      <c r="A14" s="36" t="s">
        <v>277</v>
      </c>
      <c r="B14" s="98">
        <v>3301</v>
      </c>
      <c r="C14" s="35">
        <f t="shared" si="0"/>
        <v>21.79597226807527</v>
      </c>
      <c r="E14" s="34" t="s">
        <v>166</v>
      </c>
      <c r="F14" s="97">
        <v>255</v>
      </c>
      <c r="G14" s="84">
        <f t="shared" si="1"/>
        <v>0.5412403956361166</v>
      </c>
    </row>
    <row r="15" spans="1:7" ht="12.75">
      <c r="A15" s="36" t="s">
        <v>324</v>
      </c>
      <c r="B15" s="97">
        <v>3266</v>
      </c>
      <c r="C15" s="35">
        <f t="shared" si="0"/>
        <v>21.564872895345</v>
      </c>
      <c r="E15" s="34" t="s">
        <v>278</v>
      </c>
      <c r="F15" s="97">
        <v>2280</v>
      </c>
      <c r="G15" s="84">
        <f t="shared" si="1"/>
        <v>4.839325890393513</v>
      </c>
    </row>
    <row r="16" spans="1:7" ht="12.75">
      <c r="A16" s="36"/>
      <c r="B16" s="93" t="s">
        <v>250</v>
      </c>
      <c r="C16" s="10"/>
      <c r="E16" s="34" t="s">
        <v>279</v>
      </c>
      <c r="F16" s="98">
        <v>524</v>
      </c>
      <c r="G16" s="84">
        <f t="shared" si="1"/>
        <v>1.1121959502483338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1540</v>
      </c>
      <c r="G17" s="84">
        <f>(F17/$F$9)*100</f>
        <v>3.2686674873710575</v>
      </c>
    </row>
    <row r="18" spans="1:7" ht="12.75">
      <c r="A18" s="29" t="s">
        <v>282</v>
      </c>
      <c r="B18" s="93">
        <v>29876</v>
      </c>
      <c r="C18" s="33">
        <f>(B18/$B$18)*100</f>
        <v>100</v>
      </c>
      <c r="E18" s="34" t="s">
        <v>283</v>
      </c>
      <c r="F18" s="97">
        <v>740</v>
      </c>
      <c r="G18" s="84">
        <f>(F18/$F$9)*100</f>
        <v>1.5706584030224562</v>
      </c>
    </row>
    <row r="19" spans="1:7" ht="12.75">
      <c r="A19" s="36" t="s">
        <v>284</v>
      </c>
      <c r="B19" s="97">
        <v>606</v>
      </c>
      <c r="C19" s="84">
        <f aca="true" t="shared" si="2" ref="C19:C25">(B19/$B$18)*100</f>
        <v>2.028383987146874</v>
      </c>
      <c r="E19" s="34"/>
      <c r="F19" s="97" t="s">
        <v>250</v>
      </c>
      <c r="G19" s="84"/>
    </row>
    <row r="20" spans="1:7" ht="12.75">
      <c r="A20" s="36" t="s">
        <v>285</v>
      </c>
      <c r="B20" s="97">
        <v>2425</v>
      </c>
      <c r="C20" s="84">
        <f t="shared" si="2"/>
        <v>8.116883116883116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9831</v>
      </c>
      <c r="C21" s="84">
        <f t="shared" si="2"/>
        <v>32.906011514258935</v>
      </c>
      <c r="E21" s="38" t="s">
        <v>167</v>
      </c>
      <c r="F21" s="80">
        <v>2280</v>
      </c>
      <c r="G21" s="33">
        <f>(F21/$F$21)*100</f>
        <v>100</v>
      </c>
    </row>
    <row r="22" spans="1:7" ht="12.75">
      <c r="A22" s="36" t="s">
        <v>302</v>
      </c>
      <c r="B22" s="97">
        <v>5674</v>
      </c>
      <c r="C22" s="84">
        <f t="shared" si="2"/>
        <v>18.99183290935868</v>
      </c>
      <c r="E22" s="34" t="s">
        <v>303</v>
      </c>
      <c r="F22" s="97">
        <v>824</v>
      </c>
      <c r="G22" s="84">
        <f aca="true" t="shared" si="3" ref="G22:G27">(F22/$F$21)*100</f>
        <v>36.140350877192986</v>
      </c>
    </row>
    <row r="23" spans="1:7" ht="12.75">
      <c r="A23" s="36" t="s">
        <v>304</v>
      </c>
      <c r="B23" s="97">
        <v>2267</v>
      </c>
      <c r="C23" s="84">
        <f t="shared" si="2"/>
        <v>7.588030526174856</v>
      </c>
      <c r="E23" s="34" t="s">
        <v>305</v>
      </c>
      <c r="F23" s="97">
        <v>1124</v>
      </c>
      <c r="G23" s="84">
        <f t="shared" si="3"/>
        <v>49.29824561403508</v>
      </c>
    </row>
    <row r="24" spans="1:7" ht="12.75">
      <c r="A24" s="36" t="s">
        <v>306</v>
      </c>
      <c r="B24" s="97">
        <v>6430</v>
      </c>
      <c r="C24" s="84">
        <f t="shared" si="2"/>
        <v>21.52229214084884</v>
      </c>
      <c r="E24" s="34" t="s">
        <v>307</v>
      </c>
      <c r="F24" s="97">
        <v>46</v>
      </c>
      <c r="G24" s="84">
        <f t="shared" si="3"/>
        <v>2.017543859649123</v>
      </c>
    </row>
    <row r="25" spans="1:7" ht="12.75">
      <c r="A25" s="36" t="s">
        <v>308</v>
      </c>
      <c r="B25" s="97">
        <v>2643</v>
      </c>
      <c r="C25" s="84">
        <f t="shared" si="2"/>
        <v>8.846565805328693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237</v>
      </c>
      <c r="G26" s="84">
        <f t="shared" si="3"/>
        <v>10.394736842105264</v>
      </c>
    </row>
    <row r="27" spans="1:7" ht="12.75">
      <c r="A27" s="36" t="s">
        <v>311</v>
      </c>
      <c r="B27" s="108">
        <v>89.9</v>
      </c>
      <c r="C27" s="37" t="s">
        <v>261</v>
      </c>
      <c r="E27" s="34" t="s">
        <v>312</v>
      </c>
      <c r="F27" s="97">
        <v>49</v>
      </c>
      <c r="G27" s="84">
        <f t="shared" si="3"/>
        <v>2.149122807017544</v>
      </c>
    </row>
    <row r="28" spans="1:7" ht="12.75">
      <c r="A28" s="36" t="s">
        <v>313</v>
      </c>
      <c r="B28" s="108">
        <v>30.4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44228</v>
      </c>
      <c r="G30" s="33">
        <f>(F30/$F$30)*100</f>
        <v>100</v>
      </c>
      <c r="J30" s="39"/>
    </row>
    <row r="31" spans="1:10" ht="12.75">
      <c r="A31" s="95" t="s">
        <v>296</v>
      </c>
      <c r="B31" s="93">
        <v>36034</v>
      </c>
      <c r="C31" s="33">
        <f>(B31/$B$31)*100</f>
        <v>100</v>
      </c>
      <c r="E31" s="34" t="s">
        <v>317</v>
      </c>
      <c r="F31" s="97">
        <v>40762</v>
      </c>
      <c r="G31" s="101">
        <f>(F31/$F$30)*100</f>
        <v>92.16333544361038</v>
      </c>
      <c r="J31" s="39"/>
    </row>
    <row r="32" spans="1:10" ht="12.75">
      <c r="A32" s="36" t="s">
        <v>318</v>
      </c>
      <c r="B32" s="97">
        <v>9115</v>
      </c>
      <c r="C32" s="10">
        <f>(B32/$B$31)*100</f>
        <v>25.29555419881223</v>
      </c>
      <c r="E32" s="34" t="s">
        <v>319</v>
      </c>
      <c r="F32" s="97">
        <v>3466</v>
      </c>
      <c r="G32" s="101">
        <f aca="true" t="shared" si="4" ref="G32:G39">(F32/$F$30)*100</f>
        <v>7.836664556389618</v>
      </c>
      <c r="J32" s="39"/>
    </row>
    <row r="33" spans="1:10" ht="12.75">
      <c r="A33" s="36" t="s">
        <v>320</v>
      </c>
      <c r="B33" s="97">
        <v>22524</v>
      </c>
      <c r="C33" s="10">
        <f aca="true" t="shared" si="5" ref="C33:C38">(B33/$B$31)*100</f>
        <v>62.50763168118999</v>
      </c>
      <c r="E33" s="34" t="s">
        <v>321</v>
      </c>
      <c r="F33" s="97">
        <v>1157</v>
      </c>
      <c r="G33" s="101">
        <f t="shared" si="4"/>
        <v>2.6159898706701634</v>
      </c>
      <c r="J33" s="39"/>
    </row>
    <row r="34" spans="1:7" ht="12.75">
      <c r="A34" s="36" t="s">
        <v>322</v>
      </c>
      <c r="B34" s="97">
        <v>544</v>
      </c>
      <c r="C34" s="10">
        <f t="shared" si="5"/>
        <v>1.509685297219293</v>
      </c>
      <c r="E34" s="34" t="s">
        <v>323</v>
      </c>
      <c r="F34" s="97">
        <v>785</v>
      </c>
      <c r="G34" s="101">
        <f t="shared" si="4"/>
        <v>1.7748937324771639</v>
      </c>
    </row>
    <row r="35" spans="1:7" ht="12.75">
      <c r="A35" s="36" t="s">
        <v>325</v>
      </c>
      <c r="B35" s="97">
        <v>1819</v>
      </c>
      <c r="C35" s="10">
        <f t="shared" si="5"/>
        <v>5.048010212577011</v>
      </c>
      <c r="E35" s="34" t="s">
        <v>321</v>
      </c>
      <c r="F35" s="97">
        <v>255</v>
      </c>
      <c r="G35" s="101">
        <f t="shared" si="4"/>
        <v>0.5765578366645564</v>
      </c>
    </row>
    <row r="36" spans="1:7" ht="12.75">
      <c r="A36" s="36" t="s">
        <v>297</v>
      </c>
      <c r="B36" s="97">
        <v>1495</v>
      </c>
      <c r="C36" s="10">
        <f t="shared" si="5"/>
        <v>4.148859410556696</v>
      </c>
      <c r="E36" s="34" t="s">
        <v>327</v>
      </c>
      <c r="F36" s="97">
        <v>1676</v>
      </c>
      <c r="G36" s="101">
        <f t="shared" si="4"/>
        <v>3.7894546441168493</v>
      </c>
    </row>
    <row r="37" spans="1:7" ht="12.75">
      <c r="A37" s="36" t="s">
        <v>326</v>
      </c>
      <c r="B37" s="97">
        <v>2032</v>
      </c>
      <c r="C37" s="10">
        <f t="shared" si="5"/>
        <v>5.639118610201476</v>
      </c>
      <c r="E37" s="34" t="s">
        <v>321</v>
      </c>
      <c r="F37" s="97">
        <v>518</v>
      </c>
      <c r="G37" s="101">
        <f t="shared" si="4"/>
        <v>1.1712037623225107</v>
      </c>
    </row>
    <row r="38" spans="1:7" ht="12.75">
      <c r="A38" s="36" t="s">
        <v>297</v>
      </c>
      <c r="B38" s="97">
        <v>1386</v>
      </c>
      <c r="C38" s="10">
        <f t="shared" si="5"/>
        <v>3.8463673197535657</v>
      </c>
      <c r="E38" s="34" t="s">
        <v>259</v>
      </c>
      <c r="F38" s="97">
        <v>879</v>
      </c>
      <c r="G38" s="101">
        <f t="shared" si="4"/>
        <v>1.9874287781495887</v>
      </c>
    </row>
    <row r="39" spans="1:7" ht="12.75">
      <c r="A39" s="36"/>
      <c r="B39" s="97" t="s">
        <v>250</v>
      </c>
      <c r="C39" s="10"/>
      <c r="E39" s="34" t="s">
        <v>321</v>
      </c>
      <c r="F39" s="97">
        <v>361</v>
      </c>
      <c r="G39" s="101">
        <f t="shared" si="4"/>
        <v>0.816225015827078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822</v>
      </c>
      <c r="C42" s="33">
        <f>(B42/$B$42)*100</f>
        <v>100</v>
      </c>
      <c r="E42" s="31" t="s">
        <v>268</v>
      </c>
      <c r="F42" s="80">
        <v>47114</v>
      </c>
      <c r="G42" s="99">
        <f>(F42/$F$42)*100</f>
        <v>100</v>
      </c>
      <c r="I42" s="39"/>
    </row>
    <row r="43" spans="1:7" ht="12.75">
      <c r="A43" s="36" t="s">
        <v>301</v>
      </c>
      <c r="B43" s="98">
        <v>251</v>
      </c>
      <c r="C43" s="102">
        <f>(B43/$B$42)*100</f>
        <v>30.5352798053528</v>
      </c>
      <c r="E43" s="60" t="s">
        <v>168</v>
      </c>
      <c r="F43" s="106">
        <v>61576</v>
      </c>
      <c r="G43" s="107">
        <f aca="true" t="shared" si="6" ref="G43:G71">(F43/$F$42)*100</f>
        <v>130.69575922231184</v>
      </c>
    </row>
    <row r="44" spans="1:7" ht="12.75">
      <c r="A44" s="36"/>
      <c r="B44" s="93" t="s">
        <v>250</v>
      </c>
      <c r="C44" s="10"/>
      <c r="E44" s="1" t="s">
        <v>329</v>
      </c>
      <c r="F44" s="97">
        <v>140</v>
      </c>
      <c r="G44" s="101">
        <f t="shared" si="6"/>
        <v>0.29715158976100525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180</v>
      </c>
      <c r="G45" s="101">
        <f t="shared" si="6"/>
        <v>0.3820520439784353</v>
      </c>
    </row>
    <row r="46" spans="1:7" ht="12.75">
      <c r="A46" s="29" t="s">
        <v>331</v>
      </c>
      <c r="B46" s="93">
        <v>33582</v>
      </c>
      <c r="C46" s="33">
        <f>(B46/$B$46)*100</f>
        <v>100</v>
      </c>
      <c r="E46" s="1" t="s">
        <v>332</v>
      </c>
      <c r="F46" s="97">
        <v>57</v>
      </c>
      <c r="G46" s="101">
        <f t="shared" si="6"/>
        <v>0.12098314725983783</v>
      </c>
    </row>
    <row r="47" spans="1:7" ht="12.75">
      <c r="A47" s="36" t="s">
        <v>333</v>
      </c>
      <c r="B47" s="97">
        <v>4066</v>
      </c>
      <c r="C47" s="10">
        <f>(B47/$B$46)*100</f>
        <v>12.107676731582394</v>
      </c>
      <c r="E47" s="1" t="s">
        <v>334</v>
      </c>
      <c r="F47" s="97">
        <v>614</v>
      </c>
      <c r="G47" s="101">
        <f t="shared" si="6"/>
        <v>1.3032219722375515</v>
      </c>
    </row>
    <row r="48" spans="1:7" ht="12.75">
      <c r="A48" s="36"/>
      <c r="B48" s="93" t="s">
        <v>250</v>
      </c>
      <c r="C48" s="10"/>
      <c r="E48" s="1" t="s">
        <v>335</v>
      </c>
      <c r="F48" s="97">
        <v>4618</v>
      </c>
      <c r="G48" s="101">
        <f t="shared" si="6"/>
        <v>9.8017574394023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925</v>
      </c>
      <c r="G49" s="101">
        <f t="shared" si="6"/>
        <v>1.9633230037780705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223</v>
      </c>
      <c r="G50" s="101">
        <f t="shared" si="6"/>
        <v>0.4733200322621726</v>
      </c>
    </row>
    <row r="51" spans="1:7" ht="12.75">
      <c r="A51" s="5" t="s">
        <v>338</v>
      </c>
      <c r="B51" s="93">
        <v>12386</v>
      </c>
      <c r="C51" s="33">
        <f>(B51/$B$51)*100</f>
        <v>100</v>
      </c>
      <c r="E51" s="1" t="s">
        <v>339</v>
      </c>
      <c r="F51" s="97">
        <v>9433</v>
      </c>
      <c r="G51" s="101">
        <f t="shared" si="6"/>
        <v>20.021649615825446</v>
      </c>
    </row>
    <row r="52" spans="1:7" ht="12.75">
      <c r="A52" s="4" t="s">
        <v>340</v>
      </c>
      <c r="B52" s="98">
        <v>735</v>
      </c>
      <c r="C52" s="10">
        <f>(B52/$B$51)*100</f>
        <v>5.934119166801227</v>
      </c>
      <c r="E52" s="1" t="s">
        <v>341</v>
      </c>
      <c r="F52" s="97">
        <v>335</v>
      </c>
      <c r="G52" s="101">
        <f t="shared" si="6"/>
        <v>0.7110413040709768</v>
      </c>
    </row>
    <row r="53" spans="1:7" ht="12.75">
      <c r="A53" s="4"/>
      <c r="B53" s="93" t="s">
        <v>250</v>
      </c>
      <c r="C53" s="10"/>
      <c r="E53" s="1" t="s">
        <v>342</v>
      </c>
      <c r="F53" s="97">
        <v>354</v>
      </c>
      <c r="G53" s="101">
        <f t="shared" si="6"/>
        <v>0.7513690198242561</v>
      </c>
    </row>
    <row r="54" spans="1:7" ht="14.25">
      <c r="A54" s="5" t="s">
        <v>343</v>
      </c>
      <c r="B54" s="93">
        <v>27656</v>
      </c>
      <c r="C54" s="33">
        <f>(B54/$B$54)*100</f>
        <v>100</v>
      </c>
      <c r="E54" s="1" t="s">
        <v>201</v>
      </c>
      <c r="F54" s="97">
        <v>13646</v>
      </c>
      <c r="G54" s="101">
        <f t="shared" si="6"/>
        <v>28.963789956276266</v>
      </c>
    </row>
    <row r="55" spans="1:7" ht="12.75">
      <c r="A55" s="4" t="s">
        <v>340</v>
      </c>
      <c r="B55" s="98">
        <v>3129</v>
      </c>
      <c r="C55" s="10">
        <f>(B55/$B$54)*100</f>
        <v>11.314000578536303</v>
      </c>
      <c r="E55" s="1" t="s">
        <v>344</v>
      </c>
      <c r="F55" s="97">
        <v>15966</v>
      </c>
      <c r="G55" s="101">
        <f t="shared" si="6"/>
        <v>33.88801630088721</v>
      </c>
    </row>
    <row r="56" spans="1:7" ht="12.75">
      <c r="A56" s="4" t="s">
        <v>345</v>
      </c>
      <c r="B56" s="119">
        <v>59.9</v>
      </c>
      <c r="C56" s="37" t="s">
        <v>261</v>
      </c>
      <c r="E56" s="1" t="s">
        <v>346</v>
      </c>
      <c r="F56" s="97">
        <v>352</v>
      </c>
      <c r="G56" s="101">
        <f t="shared" si="6"/>
        <v>0.7471239971133845</v>
      </c>
    </row>
    <row r="57" spans="1:7" ht="12.75">
      <c r="A57" s="4" t="s">
        <v>347</v>
      </c>
      <c r="B57" s="98">
        <v>24527</v>
      </c>
      <c r="C57" s="10">
        <f>(B57/$B$54)*100</f>
        <v>88.6859994214637</v>
      </c>
      <c r="E57" s="1" t="s">
        <v>348</v>
      </c>
      <c r="F57" s="97">
        <v>141</v>
      </c>
      <c r="G57" s="101">
        <f t="shared" si="6"/>
        <v>0.299274101116441</v>
      </c>
    </row>
    <row r="58" spans="1:7" ht="12.75">
      <c r="A58" s="4" t="s">
        <v>345</v>
      </c>
      <c r="B58" s="119">
        <v>82.5</v>
      </c>
      <c r="C58" s="37" t="s">
        <v>261</v>
      </c>
      <c r="E58" s="1" t="s">
        <v>349</v>
      </c>
      <c r="F58" s="97">
        <v>3615</v>
      </c>
      <c r="G58" s="101">
        <f t="shared" si="6"/>
        <v>7.672878549900242</v>
      </c>
    </row>
    <row r="59" spans="1:7" ht="12.75">
      <c r="A59" s="4"/>
      <c r="B59" s="93" t="s">
        <v>250</v>
      </c>
      <c r="C59" s="10"/>
      <c r="E59" s="1" t="s">
        <v>350</v>
      </c>
      <c r="F59" s="97">
        <v>55</v>
      </c>
      <c r="G59" s="101">
        <f t="shared" si="6"/>
        <v>0.11673812454896634</v>
      </c>
    </row>
    <row r="60" spans="1:7" ht="12.75">
      <c r="A60" s="5" t="s">
        <v>351</v>
      </c>
      <c r="B60" s="93">
        <v>4057</v>
      </c>
      <c r="C60" s="33">
        <f>(B60/$B$60)*100</f>
        <v>100</v>
      </c>
      <c r="E60" s="1" t="s">
        <v>352</v>
      </c>
      <c r="F60" s="97">
        <v>830</v>
      </c>
      <c r="G60" s="101">
        <f t="shared" si="6"/>
        <v>1.7616844250116739</v>
      </c>
    </row>
    <row r="61" spans="1:7" ht="12.75">
      <c r="A61" s="4" t="s">
        <v>340</v>
      </c>
      <c r="B61" s="97">
        <v>1594</v>
      </c>
      <c r="C61" s="10">
        <f>(B61/$B$60)*100</f>
        <v>39.29011584914962</v>
      </c>
      <c r="E61" s="1" t="s">
        <v>353</v>
      </c>
      <c r="F61" s="97">
        <v>611</v>
      </c>
      <c r="G61" s="101">
        <f t="shared" si="6"/>
        <v>1.2968544381712441</v>
      </c>
    </row>
    <row r="62" spans="1:7" ht="12.75">
      <c r="A62" s="4"/>
      <c r="B62" s="93" t="s">
        <v>250</v>
      </c>
      <c r="C62" s="10"/>
      <c r="E62" s="1" t="s">
        <v>354</v>
      </c>
      <c r="F62" s="97">
        <v>594</v>
      </c>
      <c r="G62" s="101">
        <f t="shared" si="6"/>
        <v>1.2607717451288365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171</v>
      </c>
      <c r="G63" s="101">
        <f t="shared" si="6"/>
        <v>0.36294944177951355</v>
      </c>
    </row>
    <row r="64" spans="1:7" ht="12.75">
      <c r="A64" s="29" t="s">
        <v>357</v>
      </c>
      <c r="B64" s="93">
        <v>44228</v>
      </c>
      <c r="C64" s="33">
        <f>(B64/$B$64)*100</f>
        <v>100</v>
      </c>
      <c r="E64" s="1" t="s">
        <v>358</v>
      </c>
      <c r="F64" s="97">
        <v>94</v>
      </c>
      <c r="G64" s="101">
        <f t="shared" si="6"/>
        <v>0.19951606741096065</v>
      </c>
    </row>
    <row r="65" spans="1:7" ht="12.75">
      <c r="A65" s="4" t="s">
        <v>256</v>
      </c>
      <c r="B65" s="97">
        <v>30189</v>
      </c>
      <c r="C65" s="10">
        <f>(B65/$B$64)*100</f>
        <v>68.25766482771095</v>
      </c>
      <c r="E65" s="1" t="s">
        <v>359</v>
      </c>
      <c r="F65" s="97">
        <v>302</v>
      </c>
      <c r="G65" s="101">
        <f t="shared" si="6"/>
        <v>0.640998429341597</v>
      </c>
    </row>
    <row r="66" spans="1:7" ht="12.75">
      <c r="A66" s="4" t="s">
        <v>257</v>
      </c>
      <c r="B66" s="97">
        <v>13795</v>
      </c>
      <c r="C66" s="10">
        <f aca="true" t="shared" si="7" ref="C66:C71">(B66/$B$64)*100</f>
        <v>31.19064845799041</v>
      </c>
      <c r="E66" s="1" t="s">
        <v>360</v>
      </c>
      <c r="F66" s="97">
        <v>98</v>
      </c>
      <c r="G66" s="101">
        <f t="shared" si="6"/>
        <v>0.20800611283270368</v>
      </c>
    </row>
    <row r="67" spans="1:7" ht="12.75">
      <c r="A67" s="4" t="s">
        <v>361</v>
      </c>
      <c r="B67" s="97">
        <v>6450</v>
      </c>
      <c r="C67" s="10">
        <f t="shared" si="7"/>
        <v>14.583521750927014</v>
      </c>
      <c r="E67" s="1" t="s">
        <v>362</v>
      </c>
      <c r="F67" s="97">
        <v>424</v>
      </c>
      <c r="G67" s="101">
        <f t="shared" si="6"/>
        <v>0.8999448147047586</v>
      </c>
    </row>
    <row r="68" spans="1:7" ht="12.75">
      <c r="A68" s="4" t="s">
        <v>363</v>
      </c>
      <c r="B68" s="97">
        <v>7345</v>
      </c>
      <c r="C68" s="10">
        <f t="shared" si="7"/>
        <v>16.6071267070634</v>
      </c>
      <c r="E68" s="1" t="s">
        <v>364</v>
      </c>
      <c r="F68" s="97">
        <v>1049</v>
      </c>
      <c r="G68" s="101">
        <f t="shared" si="6"/>
        <v>2.2265144118521034</v>
      </c>
    </row>
    <row r="69" spans="1:7" ht="12.75">
      <c r="A69" s="4" t="s">
        <v>365</v>
      </c>
      <c r="B69" s="97">
        <v>3917</v>
      </c>
      <c r="C69" s="10">
        <f t="shared" si="7"/>
        <v>8.856380573392421</v>
      </c>
      <c r="E69" s="1" t="s">
        <v>366</v>
      </c>
      <c r="F69" s="97">
        <v>358</v>
      </c>
      <c r="G69" s="101">
        <f t="shared" si="6"/>
        <v>0.759859065245999</v>
      </c>
    </row>
    <row r="70" spans="1:7" ht="12.75">
      <c r="A70" s="4" t="s">
        <v>367</v>
      </c>
      <c r="B70" s="97">
        <v>3428</v>
      </c>
      <c r="C70" s="10">
        <f t="shared" si="7"/>
        <v>7.750746133670977</v>
      </c>
      <c r="E70" s="1" t="s">
        <v>368</v>
      </c>
      <c r="F70" s="97">
        <v>72</v>
      </c>
      <c r="G70" s="101">
        <f t="shared" si="6"/>
        <v>0.15282081759137411</v>
      </c>
    </row>
    <row r="71" spans="1:7" ht="13.5" thickBot="1">
      <c r="A71" s="7" t="s">
        <v>258</v>
      </c>
      <c r="B71" s="103">
        <v>244</v>
      </c>
      <c r="C71" s="40">
        <f t="shared" si="7"/>
        <v>0.5516867142986344</v>
      </c>
      <c r="D71" s="41"/>
      <c r="E71" s="9" t="s">
        <v>369</v>
      </c>
      <c r="F71" s="103">
        <v>6319</v>
      </c>
      <c r="G71" s="104">
        <f t="shared" si="6"/>
        <v>13.412149254998514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35190</v>
      </c>
      <c r="C9" s="81">
        <f>(B9/$B$9)*100</f>
        <v>100</v>
      </c>
      <c r="D9" s="65"/>
      <c r="E9" s="79" t="s">
        <v>381</v>
      </c>
      <c r="F9" s="80">
        <v>15573</v>
      </c>
      <c r="G9" s="81">
        <f>(F9/$F$9)*100</f>
        <v>100</v>
      </c>
    </row>
    <row r="10" spans="1:7" ht="12.75">
      <c r="A10" s="82" t="s">
        <v>382</v>
      </c>
      <c r="B10" s="97">
        <v>25153</v>
      </c>
      <c r="C10" s="105">
        <f>(B10/$B$9)*100</f>
        <v>71.47769252628588</v>
      </c>
      <c r="D10" s="65"/>
      <c r="E10" s="78" t="s">
        <v>383</v>
      </c>
      <c r="F10" s="97">
        <v>462</v>
      </c>
      <c r="G10" s="105">
        <f aca="true" t="shared" si="0" ref="G10:G19">(F10/$F$9)*100</f>
        <v>2.966673088036987</v>
      </c>
    </row>
    <row r="11" spans="1:7" ht="12.75">
      <c r="A11" s="82" t="s">
        <v>384</v>
      </c>
      <c r="B11" s="97">
        <v>25153</v>
      </c>
      <c r="C11" s="105">
        <f aca="true" t="shared" si="1" ref="C11:C16">(B11/$B$9)*100</f>
        <v>71.47769252628588</v>
      </c>
      <c r="D11" s="65"/>
      <c r="E11" s="78" t="s">
        <v>385</v>
      </c>
      <c r="F11" s="97">
        <v>469</v>
      </c>
      <c r="G11" s="105">
        <f t="shared" si="0"/>
        <v>3.011622680279972</v>
      </c>
    </row>
    <row r="12" spans="1:7" ht="12.75">
      <c r="A12" s="82" t="s">
        <v>386</v>
      </c>
      <c r="B12" s="97">
        <v>24240</v>
      </c>
      <c r="C12" s="105">
        <f>(B12/$B$9)*100</f>
        <v>68.88320545609548</v>
      </c>
      <c r="D12" s="65"/>
      <c r="E12" s="78" t="s">
        <v>387</v>
      </c>
      <c r="F12" s="97">
        <v>910</v>
      </c>
      <c r="G12" s="105">
        <f t="shared" si="0"/>
        <v>5.843446991588005</v>
      </c>
    </row>
    <row r="13" spans="1:7" ht="12.75">
      <c r="A13" s="82" t="s">
        <v>388</v>
      </c>
      <c r="B13" s="97">
        <v>913</v>
      </c>
      <c r="C13" s="105">
        <f>(B13/$B$9)*100</f>
        <v>2.594487070190395</v>
      </c>
      <c r="D13" s="65"/>
      <c r="E13" s="78" t="s">
        <v>389</v>
      </c>
      <c r="F13" s="97">
        <v>1173</v>
      </c>
      <c r="G13" s="105">
        <f t="shared" si="0"/>
        <v>7.532267385860142</v>
      </c>
    </row>
    <row r="14" spans="1:7" ht="12.75">
      <c r="A14" s="82" t="s">
        <v>390</v>
      </c>
      <c r="B14" s="109">
        <v>3.6</v>
      </c>
      <c r="C14" s="112" t="s">
        <v>261</v>
      </c>
      <c r="D14" s="65"/>
      <c r="E14" s="78" t="s">
        <v>391</v>
      </c>
      <c r="F14" s="97">
        <v>2088</v>
      </c>
      <c r="G14" s="105">
        <f t="shared" si="0"/>
        <v>13.40782122905028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3722</v>
      </c>
      <c r="G15" s="105">
        <f t="shared" si="0"/>
        <v>23.900340332626982</v>
      </c>
    </row>
    <row r="16" spans="1:7" ht="12.75">
      <c r="A16" s="82" t="s">
        <v>67</v>
      </c>
      <c r="B16" s="97">
        <v>10037</v>
      </c>
      <c r="C16" s="105">
        <f t="shared" si="1"/>
        <v>28.522307473714125</v>
      </c>
      <c r="D16" s="65"/>
      <c r="E16" s="78" t="s">
        <v>68</v>
      </c>
      <c r="F16" s="97">
        <v>2918</v>
      </c>
      <c r="G16" s="105">
        <f t="shared" si="0"/>
        <v>18.737558595004174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2661</v>
      </c>
      <c r="G17" s="105">
        <f t="shared" si="0"/>
        <v>17.087266422654597</v>
      </c>
    </row>
    <row r="18" spans="1:7" ht="12.75">
      <c r="A18" s="77" t="s">
        <v>70</v>
      </c>
      <c r="B18" s="80">
        <v>18583</v>
      </c>
      <c r="C18" s="81">
        <f>(B18/$B$18)*100</f>
        <v>100</v>
      </c>
      <c r="D18" s="65"/>
      <c r="E18" s="78" t="s">
        <v>170</v>
      </c>
      <c r="F18" s="97">
        <v>711</v>
      </c>
      <c r="G18" s="105">
        <f t="shared" si="0"/>
        <v>4.565594297823155</v>
      </c>
    </row>
    <row r="19" spans="1:9" ht="12.75">
      <c r="A19" s="82" t="s">
        <v>382</v>
      </c>
      <c r="B19" s="97">
        <v>11945</v>
      </c>
      <c r="C19" s="105">
        <f>(B19/$B$18)*100</f>
        <v>64.2791798956035</v>
      </c>
      <c r="D19" s="65"/>
      <c r="E19" s="78" t="s">
        <v>169</v>
      </c>
      <c r="F19" s="98">
        <v>459</v>
      </c>
      <c r="G19" s="105">
        <f t="shared" si="0"/>
        <v>2.9474089770757077</v>
      </c>
      <c r="I19" s="117"/>
    </row>
    <row r="20" spans="1:7" ht="12.75">
      <c r="A20" s="82" t="s">
        <v>384</v>
      </c>
      <c r="B20" s="97">
        <v>11945</v>
      </c>
      <c r="C20" s="105">
        <f>(B20/$B$18)*100</f>
        <v>64.2791798956035</v>
      </c>
      <c r="D20" s="65"/>
      <c r="E20" s="78" t="s">
        <v>71</v>
      </c>
      <c r="F20" s="97">
        <v>66546</v>
      </c>
      <c r="G20" s="112" t="s">
        <v>261</v>
      </c>
    </row>
    <row r="21" spans="1:7" ht="12.75">
      <c r="A21" s="82" t="s">
        <v>386</v>
      </c>
      <c r="B21" s="97">
        <v>11547</v>
      </c>
      <c r="C21" s="105">
        <f>(B21/$B$18)*100</f>
        <v>62.13743744282409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13615</v>
      </c>
      <c r="G22" s="105">
        <f>(F22/$F$9)*100</f>
        <v>87.42695691260515</v>
      </c>
    </row>
    <row r="23" spans="1:7" ht="12.75">
      <c r="A23" s="77" t="s">
        <v>73</v>
      </c>
      <c r="B23" s="80">
        <v>3613</v>
      </c>
      <c r="C23" s="81">
        <f>(B23/$B$23)*100</f>
        <v>100</v>
      </c>
      <c r="D23" s="65"/>
      <c r="E23" s="78" t="s">
        <v>74</v>
      </c>
      <c r="F23" s="97">
        <v>77219</v>
      </c>
      <c r="G23" s="112" t="s">
        <v>261</v>
      </c>
    </row>
    <row r="24" spans="1:7" ht="12.75">
      <c r="A24" s="82" t="s">
        <v>75</v>
      </c>
      <c r="B24" s="97">
        <v>2185</v>
      </c>
      <c r="C24" s="105">
        <f>(B24/$B$23)*100</f>
        <v>60.47605867699972</v>
      </c>
      <c r="D24" s="65"/>
      <c r="E24" s="78" t="s">
        <v>76</v>
      </c>
      <c r="F24" s="97">
        <v>3435</v>
      </c>
      <c r="G24" s="105">
        <f>(F24/$F$9)*100</f>
        <v>22.05740705066461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11896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402</v>
      </c>
      <c r="G26" s="105">
        <f>(F26/$F$9)*100</f>
        <v>2.5813908688114044</v>
      </c>
    </row>
    <row r="27" spans="1:7" ht="12.75">
      <c r="A27" s="77" t="s">
        <v>85</v>
      </c>
      <c r="B27" s="80">
        <v>23751</v>
      </c>
      <c r="C27" s="81">
        <f>(B27/$B$27)*100</f>
        <v>100</v>
      </c>
      <c r="D27" s="65"/>
      <c r="E27" s="78" t="s">
        <v>78</v>
      </c>
      <c r="F27" s="98">
        <v>6330</v>
      </c>
      <c r="G27" s="112" t="s">
        <v>261</v>
      </c>
    </row>
    <row r="28" spans="1:7" ht="12.75">
      <c r="A28" s="82" t="s">
        <v>86</v>
      </c>
      <c r="B28" s="97">
        <v>19710</v>
      </c>
      <c r="C28" s="105">
        <f aca="true" t="shared" si="2" ref="C28:C33">(B28/$B$27)*100</f>
        <v>82.98597953770368</v>
      </c>
      <c r="D28" s="65"/>
      <c r="E28" s="78" t="s">
        <v>79</v>
      </c>
      <c r="F28" s="97">
        <v>145</v>
      </c>
      <c r="G28" s="105">
        <f>(F28/$F$9)*100</f>
        <v>0.931098696461825</v>
      </c>
    </row>
    <row r="29" spans="1:7" ht="12.75">
      <c r="A29" s="82" t="s">
        <v>87</v>
      </c>
      <c r="B29" s="97">
        <v>2275</v>
      </c>
      <c r="C29" s="105">
        <f t="shared" si="2"/>
        <v>9.578544061302683</v>
      </c>
      <c r="D29" s="65"/>
      <c r="E29" s="78" t="s">
        <v>80</v>
      </c>
      <c r="F29" s="97">
        <v>2454</v>
      </c>
      <c r="G29" s="112" t="s">
        <v>261</v>
      </c>
    </row>
    <row r="30" spans="1:7" ht="12.75">
      <c r="A30" s="82" t="s">
        <v>88</v>
      </c>
      <c r="B30" s="97">
        <v>740</v>
      </c>
      <c r="C30" s="105">
        <f t="shared" si="2"/>
        <v>3.115658288072081</v>
      </c>
      <c r="D30" s="65"/>
      <c r="E30" s="78" t="s">
        <v>81</v>
      </c>
      <c r="F30" s="97">
        <v>2762</v>
      </c>
      <c r="G30" s="105">
        <f>(F30/$F$9)*100</f>
        <v>17.73582482501766</v>
      </c>
    </row>
    <row r="31" spans="1:7" ht="12.75">
      <c r="A31" s="82" t="s">
        <v>115</v>
      </c>
      <c r="B31" s="97">
        <v>182</v>
      </c>
      <c r="C31" s="105">
        <f t="shared" si="2"/>
        <v>0.7662835249042145</v>
      </c>
      <c r="D31" s="65"/>
      <c r="E31" s="78" t="s">
        <v>82</v>
      </c>
      <c r="F31" s="97">
        <v>16447</v>
      </c>
      <c r="G31" s="112" t="s">
        <v>261</v>
      </c>
    </row>
    <row r="32" spans="1:7" ht="12.75">
      <c r="A32" s="82" t="s">
        <v>89</v>
      </c>
      <c r="B32" s="97">
        <v>101</v>
      </c>
      <c r="C32" s="105">
        <f t="shared" si="2"/>
        <v>0.42524525283145975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743</v>
      </c>
      <c r="C33" s="105">
        <f t="shared" si="2"/>
        <v>3.1282893351858867</v>
      </c>
      <c r="D33" s="65"/>
      <c r="E33" s="79" t="s">
        <v>84</v>
      </c>
      <c r="F33" s="80">
        <v>12648</v>
      </c>
      <c r="G33" s="81">
        <f>(F33/$F$33)*100</f>
        <v>100</v>
      </c>
    </row>
    <row r="34" spans="1:7" ht="12.75">
      <c r="A34" s="82" t="s">
        <v>91</v>
      </c>
      <c r="B34" s="120">
        <v>31.4</v>
      </c>
      <c r="C34" s="112" t="s">
        <v>261</v>
      </c>
      <c r="D34" s="65"/>
      <c r="E34" s="78" t="s">
        <v>383</v>
      </c>
      <c r="F34" s="97">
        <v>178</v>
      </c>
      <c r="G34" s="105">
        <f aca="true" t="shared" si="3" ref="G34:G43">(F34/$F$33)*100</f>
        <v>1.407337128399747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172</v>
      </c>
      <c r="G35" s="105">
        <f t="shared" si="3"/>
        <v>1.359898798228969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561</v>
      </c>
      <c r="G36" s="105">
        <f t="shared" si="3"/>
        <v>4.435483870967742</v>
      </c>
    </row>
    <row r="37" spans="1:7" ht="12.75">
      <c r="A37" s="77" t="s">
        <v>94</v>
      </c>
      <c r="B37" s="80">
        <v>24240</v>
      </c>
      <c r="C37" s="81">
        <f>(B37/$B$37)*100</f>
        <v>100</v>
      </c>
      <c r="D37" s="65"/>
      <c r="E37" s="78" t="s">
        <v>389</v>
      </c>
      <c r="F37" s="97">
        <v>748</v>
      </c>
      <c r="G37" s="105">
        <f t="shared" si="3"/>
        <v>5.913978494623656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1500</v>
      </c>
      <c r="G38" s="105">
        <f t="shared" si="3"/>
        <v>11.859582542694497</v>
      </c>
    </row>
    <row r="39" spans="1:7" ht="12.75">
      <c r="A39" s="82" t="s">
        <v>97</v>
      </c>
      <c r="B39" s="98">
        <v>9895</v>
      </c>
      <c r="C39" s="105">
        <f>(B39/$B$37)*100</f>
        <v>40.82095709570957</v>
      </c>
      <c r="D39" s="65"/>
      <c r="E39" s="78" t="s">
        <v>393</v>
      </c>
      <c r="F39" s="97">
        <v>3208</v>
      </c>
      <c r="G39" s="105">
        <f t="shared" si="3"/>
        <v>25.363693864642634</v>
      </c>
    </row>
    <row r="40" spans="1:7" ht="12.75">
      <c r="A40" s="82" t="s">
        <v>98</v>
      </c>
      <c r="B40" s="98">
        <v>3025</v>
      </c>
      <c r="C40" s="105">
        <f>(B40/$B$37)*100</f>
        <v>12.47937293729373</v>
      </c>
      <c r="D40" s="65"/>
      <c r="E40" s="78" t="s">
        <v>68</v>
      </c>
      <c r="F40" s="97">
        <v>2711</v>
      </c>
      <c r="G40" s="105">
        <f t="shared" si="3"/>
        <v>21.434218848829858</v>
      </c>
    </row>
    <row r="41" spans="1:7" ht="12.75">
      <c r="A41" s="82" t="s">
        <v>100</v>
      </c>
      <c r="B41" s="98">
        <v>7523</v>
      </c>
      <c r="C41" s="105">
        <f>(B41/$B$37)*100</f>
        <v>31.035478547854783</v>
      </c>
      <c r="D41" s="65"/>
      <c r="E41" s="78" t="s">
        <v>69</v>
      </c>
      <c r="F41" s="97">
        <v>2523</v>
      </c>
      <c r="G41" s="105">
        <f t="shared" si="3"/>
        <v>19.947817836812145</v>
      </c>
    </row>
    <row r="42" spans="1:7" ht="12.75">
      <c r="A42" s="82" t="s">
        <v>260</v>
      </c>
      <c r="B42" s="98">
        <v>9</v>
      </c>
      <c r="C42" s="105">
        <f>(B42/$B$37)*100</f>
        <v>0.03712871287128713</v>
      </c>
      <c r="D42" s="65"/>
      <c r="E42" s="78" t="s">
        <v>170</v>
      </c>
      <c r="F42" s="97">
        <v>661</v>
      </c>
      <c r="G42" s="105">
        <f t="shared" si="3"/>
        <v>5.2261227071473755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386</v>
      </c>
      <c r="G43" s="105">
        <f t="shared" si="3"/>
        <v>3.051865907653384</v>
      </c>
    </row>
    <row r="44" spans="1:7" ht="12.75">
      <c r="A44" s="82" t="s">
        <v>291</v>
      </c>
      <c r="B44" s="98">
        <v>1713</v>
      </c>
      <c r="C44" s="105">
        <f>(B44/$B$37)*100</f>
        <v>7.066831683168316</v>
      </c>
      <c r="D44" s="65"/>
      <c r="E44" s="78" t="s">
        <v>93</v>
      </c>
      <c r="F44" s="97">
        <v>74661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2075</v>
      </c>
      <c r="C46" s="105">
        <f>(B46/$B$37)*100</f>
        <v>8.560231023102311</v>
      </c>
      <c r="D46" s="65"/>
      <c r="E46" s="78" t="s">
        <v>96</v>
      </c>
      <c r="F46" s="97">
        <v>25705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51319</v>
      </c>
      <c r="G48" s="112" t="s">
        <v>261</v>
      </c>
    </row>
    <row r="49" spans="1:7" ht="13.5" thickBot="1">
      <c r="A49" s="82" t="s">
        <v>292</v>
      </c>
      <c r="B49" s="98">
        <v>31</v>
      </c>
      <c r="C49" s="105">
        <f aca="true" t="shared" si="4" ref="C49:C55">(B49/$B$37)*100</f>
        <v>0.12788778877887788</v>
      </c>
      <c r="D49" s="87"/>
      <c r="E49" s="88" t="s">
        <v>102</v>
      </c>
      <c r="F49" s="113">
        <v>35018</v>
      </c>
      <c r="G49" s="114" t="s">
        <v>261</v>
      </c>
    </row>
    <row r="50" spans="1:7" ht="13.5" thickTop="1">
      <c r="A50" s="82" t="s">
        <v>116</v>
      </c>
      <c r="B50" s="98">
        <v>1174</v>
      </c>
      <c r="C50" s="105">
        <f t="shared" si="4"/>
        <v>4.843234323432343</v>
      </c>
      <c r="D50" s="65"/>
      <c r="E50" s="78"/>
      <c r="F50" s="86"/>
      <c r="G50" s="85"/>
    </row>
    <row r="51" spans="1:7" ht="12.75">
      <c r="A51" s="82" t="s">
        <v>117</v>
      </c>
      <c r="B51" s="98">
        <v>2287</v>
      </c>
      <c r="C51" s="105">
        <f t="shared" si="4"/>
        <v>9.434818481848186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1103</v>
      </c>
      <c r="C52" s="105">
        <f t="shared" si="4"/>
        <v>4.5503300330033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2977</v>
      </c>
      <c r="C53" s="105">
        <f t="shared" si="4"/>
        <v>12.281353135313532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1544</v>
      </c>
      <c r="C54" s="105">
        <f t="shared" si="4"/>
        <v>6.36963696369637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798</v>
      </c>
      <c r="C55" s="105">
        <f t="shared" si="4"/>
        <v>3.2920792079207923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2245</v>
      </c>
      <c r="C57" s="105">
        <f>(B57/$B$37)*100</f>
        <v>9.261551155115512</v>
      </c>
      <c r="D57" s="65"/>
      <c r="E57" s="79" t="s">
        <v>84</v>
      </c>
      <c r="F57" s="80">
        <v>321</v>
      </c>
      <c r="G57" s="105">
        <f>(F57/L57)*100</f>
        <v>2.5379506641366225</v>
      </c>
      <c r="H57" s="79" t="s">
        <v>84</v>
      </c>
      <c r="L57" s="15">
        <v>12648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233</v>
      </c>
      <c r="G58" s="105">
        <f>(F58/L58)*100</f>
        <v>3.2347632930723313</v>
      </c>
      <c r="H58" s="78" t="s">
        <v>118</v>
      </c>
      <c r="L58" s="15">
        <v>7203</v>
      </c>
    </row>
    <row r="59" spans="1:12" ht="12.75">
      <c r="A59" s="82" t="s">
        <v>112</v>
      </c>
      <c r="B59" s="98">
        <v>2502</v>
      </c>
      <c r="C59" s="105">
        <f>(B59/$B$37)*100</f>
        <v>10.321782178217822</v>
      </c>
      <c r="D59" s="65"/>
      <c r="E59" s="78" t="s">
        <v>120</v>
      </c>
      <c r="F59" s="97">
        <v>91</v>
      </c>
      <c r="G59" s="105">
        <f>(F59/L59)*100</f>
        <v>4.069767441860465</v>
      </c>
      <c r="H59" s="78" t="s">
        <v>120</v>
      </c>
      <c r="L59" s="15">
        <v>2236</v>
      </c>
    </row>
    <row r="60" spans="1:7" ht="12.75">
      <c r="A60" s="82" t="s">
        <v>113</v>
      </c>
      <c r="B60" s="98">
        <v>5849</v>
      </c>
      <c r="C60" s="105">
        <f>(B60/$B$37)*100</f>
        <v>24.12953795379538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1746</v>
      </c>
      <c r="C62" s="105">
        <f>(B62/$B$37)*100</f>
        <v>7.202970297029703</v>
      </c>
      <c r="D62" s="65"/>
      <c r="E62" s="79" t="s">
        <v>123</v>
      </c>
      <c r="F62" s="80">
        <v>147</v>
      </c>
      <c r="G62" s="105">
        <f>(F62/L62)*100</f>
        <v>11.136363636363637</v>
      </c>
      <c r="H62" s="79" t="s">
        <v>394</v>
      </c>
      <c r="L62" s="15">
        <v>1320</v>
      </c>
    </row>
    <row r="63" spans="1:12" ht="12.75">
      <c r="A63" s="61" t="s">
        <v>293</v>
      </c>
      <c r="B63" s="98">
        <v>838</v>
      </c>
      <c r="C63" s="105">
        <f>(B63/$B$37)*100</f>
        <v>3.4570957095709574</v>
      </c>
      <c r="D63" s="65"/>
      <c r="E63" s="78" t="s">
        <v>118</v>
      </c>
      <c r="F63" s="97">
        <v>142</v>
      </c>
      <c r="G63" s="105">
        <f>(F63/L63)*100</f>
        <v>18.46553966189857</v>
      </c>
      <c r="H63" s="78" t="s">
        <v>118</v>
      </c>
      <c r="L63" s="15">
        <v>769</v>
      </c>
    </row>
    <row r="64" spans="1:12" ht="12.75">
      <c r="A64" s="82" t="s">
        <v>114</v>
      </c>
      <c r="B64" s="98">
        <v>1146</v>
      </c>
      <c r="C64" s="105">
        <f>(B64/$B$37)*100</f>
        <v>4.727722772277228</v>
      </c>
      <c r="D64" s="65"/>
      <c r="E64" s="78" t="s">
        <v>120</v>
      </c>
      <c r="F64" s="97">
        <v>49</v>
      </c>
      <c r="G64" s="105">
        <f>(F64/L64)*100</f>
        <v>26.344086021505376</v>
      </c>
      <c r="H64" s="78" t="s">
        <v>120</v>
      </c>
      <c r="L64" s="15">
        <v>186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1518</v>
      </c>
      <c r="G66" s="105">
        <f aca="true" t="shared" si="5" ref="G66:G71">(F66/L66)*100</f>
        <v>3.2387454661830595</v>
      </c>
      <c r="H66" s="79" t="s">
        <v>124</v>
      </c>
      <c r="L66" s="15">
        <v>46870</v>
      </c>
    </row>
    <row r="67" spans="1:12" ht="12.75">
      <c r="A67" s="82" t="s">
        <v>126</v>
      </c>
      <c r="B67" s="97">
        <v>19440</v>
      </c>
      <c r="C67" s="105">
        <f>(B67/$B$37)*100</f>
        <v>80.19801980198021</v>
      </c>
      <c r="D67" s="65"/>
      <c r="E67" s="78" t="s">
        <v>262</v>
      </c>
      <c r="F67" s="97">
        <v>1066</v>
      </c>
      <c r="G67" s="105">
        <f t="shared" si="5"/>
        <v>3.186560248707141</v>
      </c>
      <c r="H67" s="78" t="s">
        <v>262</v>
      </c>
      <c r="L67" s="15">
        <v>33453</v>
      </c>
    </row>
    <row r="68" spans="1:12" ht="12.75">
      <c r="A68" s="82" t="s">
        <v>128</v>
      </c>
      <c r="B68" s="97">
        <v>3711</v>
      </c>
      <c r="C68" s="105">
        <f>(B68/$B$37)*100</f>
        <v>15.30940594059406</v>
      </c>
      <c r="D68" s="65"/>
      <c r="E68" s="78" t="s">
        <v>127</v>
      </c>
      <c r="F68" s="97">
        <v>181</v>
      </c>
      <c r="G68" s="105">
        <f t="shared" si="5"/>
        <v>4.461424698052748</v>
      </c>
      <c r="H68" s="78" t="s">
        <v>127</v>
      </c>
      <c r="L68" s="15">
        <v>4057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426</v>
      </c>
      <c r="G69" s="105">
        <f t="shared" si="5"/>
        <v>3.1812411321036516</v>
      </c>
      <c r="H69" s="78" t="s">
        <v>129</v>
      </c>
      <c r="L69" s="15">
        <v>13391</v>
      </c>
    </row>
    <row r="70" spans="1:12" ht="12.75">
      <c r="A70" s="82" t="s">
        <v>376</v>
      </c>
      <c r="B70" s="97">
        <v>1050</v>
      </c>
      <c r="C70" s="105">
        <f>(B70/$B$37)*100</f>
        <v>4.3316831683168315</v>
      </c>
      <c r="D70" s="65"/>
      <c r="E70" s="78" t="s">
        <v>130</v>
      </c>
      <c r="F70" s="97">
        <v>325</v>
      </c>
      <c r="G70" s="105">
        <f t="shared" si="5"/>
        <v>3.0858336498290924</v>
      </c>
      <c r="H70" s="78" t="s">
        <v>130</v>
      </c>
      <c r="L70" s="15">
        <v>10532</v>
      </c>
    </row>
    <row r="71" spans="1:12" ht="13.5" thickBot="1">
      <c r="A71" s="90" t="s">
        <v>371</v>
      </c>
      <c r="B71" s="110">
        <v>39</v>
      </c>
      <c r="C71" s="111">
        <f>(B71/$B$37)*100</f>
        <v>0.1608910891089109</v>
      </c>
      <c r="D71" s="91"/>
      <c r="E71" s="92" t="s">
        <v>131</v>
      </c>
      <c r="F71" s="110">
        <v>503</v>
      </c>
      <c r="G71" s="118">
        <f t="shared" si="5"/>
        <v>12.553032193661092</v>
      </c>
      <c r="H71" s="92" t="s">
        <v>131</v>
      </c>
      <c r="L71" s="15">
        <v>4007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16020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15609</v>
      </c>
      <c r="G9" s="81">
        <f>(F9/$F$9)*100</f>
        <v>100</v>
      </c>
      <c r="I9" s="53"/>
    </row>
    <row r="10" spans="1:7" ht="12.75">
      <c r="A10" s="36" t="s">
        <v>137</v>
      </c>
      <c r="B10" s="97">
        <v>11925</v>
      </c>
      <c r="C10" s="105">
        <f aca="true" t="shared" si="0" ref="C10:C18">(B10/$B$8)*100</f>
        <v>74.43820224719101</v>
      </c>
      <c r="E10" s="32" t="s">
        <v>138</v>
      </c>
      <c r="F10" s="97">
        <v>15478</v>
      </c>
      <c r="G10" s="105">
        <f>(F10/$F$9)*100</f>
        <v>99.16074059837273</v>
      </c>
    </row>
    <row r="11" spans="1:7" ht="12.75">
      <c r="A11" s="36" t="s">
        <v>139</v>
      </c>
      <c r="B11" s="97">
        <v>1617</v>
      </c>
      <c r="C11" s="105">
        <f t="shared" si="0"/>
        <v>10.093632958801498</v>
      </c>
      <c r="E11" s="32" t="s">
        <v>140</v>
      </c>
      <c r="F11" s="97">
        <v>108</v>
      </c>
      <c r="G11" s="105">
        <f>(F11/$F$9)*100</f>
        <v>0.6919085143186623</v>
      </c>
    </row>
    <row r="12" spans="1:7" ht="12.75">
      <c r="A12" s="36" t="s">
        <v>141</v>
      </c>
      <c r="B12" s="97">
        <v>127</v>
      </c>
      <c r="C12" s="105">
        <f t="shared" si="0"/>
        <v>0.7927590511860174</v>
      </c>
      <c r="E12" s="32" t="s">
        <v>142</v>
      </c>
      <c r="F12" s="97">
        <v>23</v>
      </c>
      <c r="G12" s="105">
        <f>(F12/$F$9)*100</f>
        <v>0.14735088730860402</v>
      </c>
    </row>
    <row r="13" spans="1:7" ht="12.75">
      <c r="A13" s="36" t="s">
        <v>143</v>
      </c>
      <c r="B13" s="97">
        <v>309</v>
      </c>
      <c r="C13" s="105">
        <f t="shared" si="0"/>
        <v>1.9288389513108615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1039</v>
      </c>
      <c r="C14" s="105">
        <f t="shared" si="0"/>
        <v>6.485642946317103</v>
      </c>
      <c r="E14" s="42" t="s">
        <v>145</v>
      </c>
      <c r="F14" s="80">
        <v>12441</v>
      </c>
      <c r="G14" s="81">
        <f>(F14/$F$14)*100</f>
        <v>100</v>
      </c>
    </row>
    <row r="15" spans="1:7" ht="12.75">
      <c r="A15" s="36" t="s">
        <v>146</v>
      </c>
      <c r="B15" s="97">
        <v>335</v>
      </c>
      <c r="C15" s="105">
        <f t="shared" si="0"/>
        <v>2.091136079900125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546</v>
      </c>
      <c r="C16" s="105">
        <f t="shared" si="0"/>
        <v>3.4082397003745317</v>
      </c>
      <c r="E16" s="1" t="s">
        <v>149</v>
      </c>
      <c r="F16" s="97">
        <v>45</v>
      </c>
      <c r="G16" s="105">
        <f>(F16/$F$14)*100</f>
        <v>0.36170725825898237</v>
      </c>
    </row>
    <row r="17" spans="1:7" ht="12.75">
      <c r="A17" s="36" t="s">
        <v>150</v>
      </c>
      <c r="B17" s="97">
        <v>116</v>
      </c>
      <c r="C17" s="105">
        <f t="shared" si="0"/>
        <v>0.7240948813982522</v>
      </c>
      <c r="E17" s="1" t="s">
        <v>151</v>
      </c>
      <c r="F17" s="97">
        <v>1539</v>
      </c>
      <c r="G17" s="105">
        <f aca="true" t="shared" si="1" ref="G17:G23">(F17/$F$14)*100</f>
        <v>12.370388232457199</v>
      </c>
    </row>
    <row r="18" spans="1:7" ht="12.75">
      <c r="A18" s="36" t="s">
        <v>152</v>
      </c>
      <c r="B18" s="97">
        <v>6</v>
      </c>
      <c r="C18" s="105">
        <f t="shared" si="0"/>
        <v>0.03745318352059925</v>
      </c>
      <c r="E18" s="1" t="s">
        <v>69</v>
      </c>
      <c r="F18" s="97">
        <v>6012</v>
      </c>
      <c r="G18" s="105">
        <f t="shared" si="1"/>
        <v>48.32408970340005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3080</v>
      </c>
      <c r="G19" s="105">
        <f t="shared" si="1"/>
        <v>24.75685234305924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1449</v>
      </c>
      <c r="G20" s="105">
        <f t="shared" si="1"/>
        <v>11.646973715939234</v>
      </c>
    </row>
    <row r="21" spans="1:7" ht="12.75">
      <c r="A21" s="36" t="s">
        <v>156</v>
      </c>
      <c r="B21" s="98">
        <v>472</v>
      </c>
      <c r="C21" s="105">
        <f aca="true" t="shared" si="2" ref="C21:C28">(B21/$B$8)*100</f>
        <v>2.9463171036204745</v>
      </c>
      <c r="E21" s="1" t="s">
        <v>157</v>
      </c>
      <c r="F21" s="97">
        <v>265</v>
      </c>
      <c r="G21" s="105">
        <f t="shared" si="1"/>
        <v>2.130053854191785</v>
      </c>
    </row>
    <row r="22" spans="1:7" ht="12.75">
      <c r="A22" s="36" t="s">
        <v>158</v>
      </c>
      <c r="B22" s="98">
        <v>984</v>
      </c>
      <c r="C22" s="105">
        <f t="shared" si="2"/>
        <v>6.142322097378277</v>
      </c>
      <c r="E22" s="1" t="s">
        <v>159</v>
      </c>
      <c r="F22" s="97">
        <v>31</v>
      </c>
      <c r="G22" s="105">
        <f t="shared" si="1"/>
        <v>0.24917611124507677</v>
      </c>
    </row>
    <row r="23" spans="1:7" ht="12.75">
      <c r="A23" s="36" t="s">
        <v>160</v>
      </c>
      <c r="B23" s="98">
        <v>1826</v>
      </c>
      <c r="C23" s="105">
        <f t="shared" si="2"/>
        <v>11.398252184769039</v>
      </c>
      <c r="E23" s="1" t="s">
        <v>161</v>
      </c>
      <c r="F23" s="98">
        <v>20</v>
      </c>
      <c r="G23" s="105">
        <f t="shared" si="1"/>
        <v>0.1607587814484366</v>
      </c>
    </row>
    <row r="24" spans="1:7" ht="12.75">
      <c r="A24" s="36" t="s">
        <v>162</v>
      </c>
      <c r="B24" s="97">
        <v>5146</v>
      </c>
      <c r="C24" s="105">
        <f t="shared" si="2"/>
        <v>32.122347066167286</v>
      </c>
      <c r="E24" s="1" t="s">
        <v>163</v>
      </c>
      <c r="F24" s="97">
        <v>140700</v>
      </c>
      <c r="G24" s="112" t="s">
        <v>261</v>
      </c>
    </row>
    <row r="25" spans="1:7" ht="12.75">
      <c r="A25" s="36" t="s">
        <v>164</v>
      </c>
      <c r="B25" s="97">
        <v>3846</v>
      </c>
      <c r="C25" s="105">
        <f t="shared" si="2"/>
        <v>24.00749063670412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2719</v>
      </c>
      <c r="C26" s="105">
        <f t="shared" si="2"/>
        <v>16.972534332084894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708</v>
      </c>
      <c r="C27" s="105">
        <f t="shared" si="2"/>
        <v>4.419475655430712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319</v>
      </c>
      <c r="C28" s="105">
        <f t="shared" si="2"/>
        <v>1.9912609238451937</v>
      </c>
      <c r="E28" s="32" t="s">
        <v>176</v>
      </c>
      <c r="F28" s="97">
        <v>10341</v>
      </c>
      <c r="G28" s="105">
        <f aca="true" t="shared" si="3" ref="G28:G35">(F28/$F$14)*100</f>
        <v>83.12032794791415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5</v>
      </c>
      <c r="G29" s="105">
        <f t="shared" si="3"/>
        <v>0.04018969536210915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50</v>
      </c>
      <c r="G30" s="105">
        <f t="shared" si="3"/>
        <v>0.40189695362109157</v>
      </c>
    </row>
    <row r="31" spans="1:7" ht="12.75">
      <c r="A31" s="36" t="s">
        <v>180</v>
      </c>
      <c r="B31" s="97">
        <v>48</v>
      </c>
      <c r="C31" s="105">
        <f aca="true" t="shared" si="4" ref="C31:C39">(B31/$B$8)*100</f>
        <v>0.299625468164794</v>
      </c>
      <c r="E31" s="32" t="s">
        <v>181</v>
      </c>
      <c r="F31" s="97">
        <v>267</v>
      </c>
      <c r="G31" s="105">
        <f t="shared" si="3"/>
        <v>2.146129732336629</v>
      </c>
    </row>
    <row r="32" spans="1:7" ht="12.75">
      <c r="A32" s="36" t="s">
        <v>182</v>
      </c>
      <c r="B32" s="97">
        <v>89</v>
      </c>
      <c r="C32" s="105">
        <f t="shared" si="4"/>
        <v>0.5555555555555556</v>
      </c>
      <c r="E32" s="32" t="s">
        <v>183</v>
      </c>
      <c r="F32" s="97">
        <v>1430</v>
      </c>
      <c r="G32" s="105">
        <f t="shared" si="3"/>
        <v>11.494252873563218</v>
      </c>
    </row>
    <row r="33" spans="1:7" ht="12.75">
      <c r="A33" s="36" t="s">
        <v>184</v>
      </c>
      <c r="B33" s="97">
        <v>596</v>
      </c>
      <c r="C33" s="105">
        <f t="shared" si="4"/>
        <v>3.720349563046192</v>
      </c>
      <c r="E33" s="32" t="s">
        <v>185</v>
      </c>
      <c r="F33" s="97">
        <v>3911</v>
      </c>
      <c r="G33" s="105">
        <f t="shared" si="3"/>
        <v>31.43637971224178</v>
      </c>
    </row>
    <row r="34" spans="1:7" ht="12.75">
      <c r="A34" s="36" t="s">
        <v>186</v>
      </c>
      <c r="B34" s="97">
        <v>1082</v>
      </c>
      <c r="C34" s="105">
        <f t="shared" si="4"/>
        <v>6.754057428214731</v>
      </c>
      <c r="E34" s="32" t="s">
        <v>187</v>
      </c>
      <c r="F34" s="97">
        <v>2993</v>
      </c>
      <c r="G34" s="105">
        <f t="shared" si="3"/>
        <v>24.05755164375854</v>
      </c>
    </row>
    <row r="35" spans="1:7" ht="12.75">
      <c r="A35" s="36" t="s">
        <v>188</v>
      </c>
      <c r="B35" s="97">
        <v>1892</v>
      </c>
      <c r="C35" s="105">
        <f t="shared" si="4"/>
        <v>11.81023720349563</v>
      </c>
      <c r="E35" s="32" t="s">
        <v>189</v>
      </c>
      <c r="F35" s="97">
        <v>1685</v>
      </c>
      <c r="G35" s="105">
        <f t="shared" si="3"/>
        <v>13.543927337030787</v>
      </c>
    </row>
    <row r="36" spans="1:7" ht="12.75">
      <c r="A36" s="36" t="s">
        <v>190</v>
      </c>
      <c r="B36" s="97">
        <v>2242</v>
      </c>
      <c r="C36" s="105">
        <f t="shared" si="4"/>
        <v>13.995006242197253</v>
      </c>
      <c r="E36" s="32" t="s">
        <v>191</v>
      </c>
      <c r="F36" s="97">
        <v>1446</v>
      </c>
      <c r="G36" s="112" t="s">
        <v>261</v>
      </c>
    </row>
    <row r="37" spans="1:7" ht="12.75">
      <c r="A37" s="36" t="s">
        <v>192</v>
      </c>
      <c r="B37" s="97">
        <v>2698</v>
      </c>
      <c r="C37" s="105">
        <f t="shared" si="4"/>
        <v>16.841448189762797</v>
      </c>
      <c r="E37" s="32" t="s">
        <v>193</v>
      </c>
      <c r="F37" s="97">
        <v>2100</v>
      </c>
      <c r="G37" s="105">
        <f>(F37/$F$14)*100</f>
        <v>16.879672052085844</v>
      </c>
    </row>
    <row r="38" spans="1:7" ht="12.75">
      <c r="A38" s="36" t="s">
        <v>194</v>
      </c>
      <c r="B38" s="97">
        <v>3789</v>
      </c>
      <c r="C38" s="105">
        <f t="shared" si="4"/>
        <v>23.651685393258425</v>
      </c>
      <c r="E38" s="32" t="s">
        <v>191</v>
      </c>
      <c r="F38" s="97">
        <v>527</v>
      </c>
      <c r="G38" s="112" t="s">
        <v>261</v>
      </c>
    </row>
    <row r="39" spans="1:7" ht="12.75">
      <c r="A39" s="36" t="s">
        <v>195</v>
      </c>
      <c r="B39" s="97">
        <v>3584</v>
      </c>
      <c r="C39" s="105">
        <f t="shared" si="4"/>
        <v>22.37203495630462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15609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3070</v>
      </c>
      <c r="G43" s="105">
        <f aca="true" t="shared" si="5" ref="G43:G48">(F43/$F$14)*100</f>
        <v>24.676472952335022</v>
      </c>
    </row>
    <row r="44" spans="1:7" ht="12.75">
      <c r="A44" s="36" t="s">
        <v>209</v>
      </c>
      <c r="B44" s="98">
        <v>1846</v>
      </c>
      <c r="C44" s="105">
        <f aca="true" t="shared" si="6" ref="C44:C49">(B44/$B$42)*100</f>
        <v>11.826510346594914</v>
      </c>
      <c r="E44" s="32" t="s">
        <v>210</v>
      </c>
      <c r="F44" s="97">
        <v>2348</v>
      </c>
      <c r="G44" s="105">
        <f t="shared" si="5"/>
        <v>18.873080942046457</v>
      </c>
    </row>
    <row r="45" spans="1:7" ht="12.75">
      <c r="A45" s="36" t="s">
        <v>211</v>
      </c>
      <c r="B45" s="98">
        <v>3899</v>
      </c>
      <c r="C45" s="105">
        <f t="shared" si="6"/>
        <v>24.979178678967262</v>
      </c>
      <c r="E45" s="32" t="s">
        <v>212</v>
      </c>
      <c r="F45" s="97">
        <v>2138</v>
      </c>
      <c r="G45" s="105">
        <f t="shared" si="5"/>
        <v>17.185113736837877</v>
      </c>
    </row>
    <row r="46" spans="1:7" ht="12.75">
      <c r="A46" s="36" t="s">
        <v>213</v>
      </c>
      <c r="B46" s="98">
        <v>2900</v>
      </c>
      <c r="C46" s="105">
        <f t="shared" si="6"/>
        <v>18.579024921519636</v>
      </c>
      <c r="E46" s="32" t="s">
        <v>214</v>
      </c>
      <c r="F46" s="97">
        <v>1626</v>
      </c>
      <c r="G46" s="105">
        <f t="shared" si="5"/>
        <v>13.069688931757897</v>
      </c>
    </row>
    <row r="47" spans="1:7" ht="12.75">
      <c r="A47" s="36" t="s">
        <v>215</v>
      </c>
      <c r="B47" s="97">
        <v>3914</v>
      </c>
      <c r="C47" s="105">
        <f t="shared" si="6"/>
        <v>25.075277083733745</v>
      </c>
      <c r="E47" s="32" t="s">
        <v>216</v>
      </c>
      <c r="F47" s="97">
        <v>1025</v>
      </c>
      <c r="G47" s="105">
        <f t="shared" si="5"/>
        <v>8.238887549232377</v>
      </c>
    </row>
    <row r="48" spans="1:7" ht="12.75">
      <c r="A48" s="36" t="s">
        <v>217</v>
      </c>
      <c r="B48" s="97">
        <v>1971</v>
      </c>
      <c r="C48" s="105">
        <f t="shared" si="6"/>
        <v>12.627330386315588</v>
      </c>
      <c r="E48" s="32" t="s">
        <v>218</v>
      </c>
      <c r="F48" s="97">
        <v>2159</v>
      </c>
      <c r="G48" s="105">
        <f t="shared" si="5"/>
        <v>17.353910457358733</v>
      </c>
    </row>
    <row r="49" spans="1:7" ht="12.75">
      <c r="A49" s="36" t="s">
        <v>219</v>
      </c>
      <c r="B49" s="97">
        <v>1079</v>
      </c>
      <c r="C49" s="105">
        <f t="shared" si="6"/>
        <v>6.912678582868857</v>
      </c>
      <c r="E49" s="32" t="s">
        <v>220</v>
      </c>
      <c r="F49" s="97">
        <v>75</v>
      </c>
      <c r="G49" s="105">
        <f>(F49/$F$14)*100</f>
        <v>0.6028454304316373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2022</v>
      </c>
      <c r="G51" s="81">
        <f>(F51/F$51)*100</f>
        <v>100</v>
      </c>
    </row>
    <row r="52" spans="1:7" ht="12.75">
      <c r="A52" s="4" t="s">
        <v>223</v>
      </c>
      <c r="B52" s="97">
        <v>579</v>
      </c>
      <c r="C52" s="105">
        <f>(B52/$B$42)*100</f>
        <v>3.709398423986162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3790</v>
      </c>
      <c r="C53" s="105">
        <f>(B53/$B$42)*100</f>
        <v>24.280863604330836</v>
      </c>
      <c r="E53" s="32" t="s">
        <v>226</v>
      </c>
      <c r="F53" s="97">
        <v>17</v>
      </c>
      <c r="G53" s="105">
        <f>(F53/F$51)*100</f>
        <v>0.8407517309594461</v>
      </c>
    </row>
    <row r="54" spans="1:7" ht="12.75">
      <c r="A54" s="4" t="s">
        <v>227</v>
      </c>
      <c r="B54" s="97">
        <v>7740</v>
      </c>
      <c r="C54" s="105">
        <f>(B54/$B$42)*100</f>
        <v>49.586776859504134</v>
      </c>
      <c r="E54" s="32" t="s">
        <v>228</v>
      </c>
      <c r="F54" s="97">
        <v>13</v>
      </c>
      <c r="G54" s="105">
        <f aca="true" t="shared" si="7" ref="G54:G60">(F54/F$51)*100</f>
        <v>0.6429277942631058</v>
      </c>
    </row>
    <row r="55" spans="1:7" ht="12.75">
      <c r="A55" s="4" t="s">
        <v>229</v>
      </c>
      <c r="B55" s="97">
        <v>3500</v>
      </c>
      <c r="C55" s="105">
        <f>(B55/$B$42)*100</f>
        <v>22.42296111217887</v>
      </c>
      <c r="E55" s="32" t="s">
        <v>230</v>
      </c>
      <c r="F55" s="97">
        <v>55</v>
      </c>
      <c r="G55" s="105">
        <f t="shared" si="7"/>
        <v>2.7200791295746787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580</v>
      </c>
      <c r="G56" s="105">
        <f t="shared" si="7"/>
        <v>28.684470820969338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757</v>
      </c>
      <c r="G57" s="105">
        <f t="shared" si="7"/>
        <v>37.43818001978239</v>
      </c>
    </row>
    <row r="58" spans="1:7" ht="12.75">
      <c r="A58" s="36" t="s">
        <v>234</v>
      </c>
      <c r="B58" s="97">
        <v>12624</v>
      </c>
      <c r="C58" s="105">
        <f aca="true" t="shared" si="8" ref="C58:C66">(B58/$B$42)*100</f>
        <v>80.8764174514703</v>
      </c>
      <c r="E58" s="32" t="s">
        <v>235</v>
      </c>
      <c r="F58" s="97">
        <v>261</v>
      </c>
      <c r="G58" s="105">
        <f t="shared" si="7"/>
        <v>12.908011869436201</v>
      </c>
    </row>
    <row r="59" spans="1:7" ht="12.75">
      <c r="A59" s="36" t="s">
        <v>236</v>
      </c>
      <c r="B59" s="97">
        <v>102</v>
      </c>
      <c r="C59" s="105">
        <f t="shared" si="8"/>
        <v>0.6534691524120699</v>
      </c>
      <c r="E59" s="32" t="s">
        <v>237</v>
      </c>
      <c r="F59" s="98">
        <v>182</v>
      </c>
      <c r="G59" s="105">
        <f t="shared" si="7"/>
        <v>9.000989119683481</v>
      </c>
    </row>
    <row r="60" spans="1:7" ht="12.75">
      <c r="A60" s="36" t="s">
        <v>238</v>
      </c>
      <c r="B60" s="97">
        <v>920</v>
      </c>
      <c r="C60" s="105">
        <f t="shared" si="8"/>
        <v>5.89403549234416</v>
      </c>
      <c r="E60" s="32" t="s">
        <v>239</v>
      </c>
      <c r="F60" s="97">
        <v>157</v>
      </c>
      <c r="G60" s="105">
        <f t="shared" si="7"/>
        <v>7.764589515331355</v>
      </c>
    </row>
    <row r="61" spans="1:7" ht="12.75">
      <c r="A61" s="36" t="s">
        <v>240</v>
      </c>
      <c r="B61" s="97">
        <v>1887</v>
      </c>
      <c r="C61" s="105">
        <f t="shared" si="8"/>
        <v>12.089179319623295</v>
      </c>
      <c r="E61" s="32" t="s">
        <v>163</v>
      </c>
      <c r="F61" s="97">
        <v>833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</v>
      </c>
      <c r="C63" s="105">
        <f t="shared" si="8"/>
        <v>0.05125248254212313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7</v>
      </c>
      <c r="C64" s="105">
        <f t="shared" si="8"/>
        <v>0.044845922224357744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36</v>
      </c>
      <c r="C65" s="105">
        <f t="shared" si="8"/>
        <v>0.23063617143955412</v>
      </c>
      <c r="E65" s="32" t="s">
        <v>208</v>
      </c>
      <c r="F65" s="97">
        <v>289</v>
      </c>
      <c r="G65" s="105">
        <f aca="true" t="shared" si="9" ref="G65:G71">(F65/F$51)*100</f>
        <v>14.292779426310585</v>
      </c>
    </row>
    <row r="66" spans="1:7" ht="12.75">
      <c r="A66" s="36" t="s">
        <v>247</v>
      </c>
      <c r="B66" s="97">
        <v>25</v>
      </c>
      <c r="C66" s="105">
        <f t="shared" si="8"/>
        <v>0.1601640079441348</v>
      </c>
      <c r="E66" s="32" t="s">
        <v>210</v>
      </c>
      <c r="F66" s="97">
        <v>364</v>
      </c>
      <c r="G66" s="105">
        <f t="shared" si="9"/>
        <v>18.001978239366963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278</v>
      </c>
      <c r="G67" s="105">
        <f t="shared" si="9"/>
        <v>13.748763600395646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99</v>
      </c>
      <c r="G68" s="105">
        <f t="shared" si="9"/>
        <v>4.896142433234421</v>
      </c>
    </row>
    <row r="69" spans="1:7" ht="12.75">
      <c r="A69" s="36" t="s">
        <v>249</v>
      </c>
      <c r="B69" s="97">
        <v>12</v>
      </c>
      <c r="C69" s="105">
        <f>(B69/$B$42)*100</f>
        <v>0.0768787238131847</v>
      </c>
      <c r="E69" s="32" t="s">
        <v>216</v>
      </c>
      <c r="F69" s="97">
        <v>152</v>
      </c>
      <c r="G69" s="105">
        <f t="shared" si="9"/>
        <v>7.51730959446093</v>
      </c>
    </row>
    <row r="70" spans="1:7" ht="12.75">
      <c r="A70" s="36" t="s">
        <v>251</v>
      </c>
      <c r="B70" s="97">
        <v>40</v>
      </c>
      <c r="C70" s="105">
        <f>(B70/$B$42)*100</f>
        <v>0.2562624127106157</v>
      </c>
      <c r="E70" s="32" t="s">
        <v>218</v>
      </c>
      <c r="F70" s="97">
        <v>658</v>
      </c>
      <c r="G70" s="105">
        <f t="shared" si="9"/>
        <v>32.54203758654797</v>
      </c>
    </row>
    <row r="71" spans="1:7" ht="12.75">
      <c r="A71" s="54" t="s">
        <v>252</v>
      </c>
      <c r="B71" s="103">
        <v>76</v>
      </c>
      <c r="C71" s="115">
        <f>(B71/$B$42)*100</f>
        <v>0.48689858415016973</v>
      </c>
      <c r="D71" s="41"/>
      <c r="E71" s="44" t="s">
        <v>220</v>
      </c>
      <c r="F71" s="103">
        <v>182</v>
      </c>
      <c r="G71" s="115">
        <f t="shared" si="9"/>
        <v>9.000989119683481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2002-06-11T17:16:16Z</dcterms:modified>
  <cp:category/>
  <cp:version/>
  <cp:contentType/>
  <cp:contentStatus/>
</cp:coreProperties>
</file>