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<sst xmlns="http://schemas.openxmlformats.org/spreadsheetml/2006/main" count="696" uniqueCount="437">
  <si>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</si>
  <si>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</si>
  <si>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</si>
  <si>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</si>
  <si>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</si>
  <si>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</si>
  <si>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</si>
  <si>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</si>
  <si>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</si>
  <si>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</si>
  <si>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</si>
  <si>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</si>
  <si>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</si>
  <si>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</si>
  <si>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</si>
  <si>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</si>
  <si>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</si>
  <si>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</si>
  <si>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</si>
  <si>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</si>
  <si>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</si>
  <si>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</si>
  <si>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</si>
  <si>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</si>
  <si>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</si>
  <si>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</si>
  <si>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</si>
  <si>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</si>
  <si>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</si>
  <si>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</si>
  <si>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</si>
  <si>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</si>
  <si>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</si>
  <si>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</si>
  <si>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</si>
  <si>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</si>
  <si>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</si>
  <si>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</si>
  <si>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</si>
  <si>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</si>
  <si>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</si>
  <si>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</si>
  <si>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</si>
  <si>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</si>
  <si>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</si>
  <si>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</si>
  <si>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</si>
  <si>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</si>
  <si>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</si>
  <si>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</si>
  <si>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</si>
  <si>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</si>
  <si>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</si>
  <si>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</si>
  <si>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</si>
  <si>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</si>
  <si>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</si>
  <si>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</si>
  <si>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</si>
  <si>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</si>
  <si>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</si>
  <si>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</si>
  <si>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</si>
  <si>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</si>
  <si>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</si>
  <si>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</si>
  <si>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</si>
  <si>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</si>
  <si>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</si>
  <si>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</si>
  <si>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</si>
  <si>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</si>
  <si>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</si>
  <si>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</si>
  <si>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</si>
  <si>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</si>
  <si>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</si>
  <si>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</si>
  <si>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</si>
  <si>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</si>
  <si>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</si>
  <si>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</si>
  <si>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</si>
  <si>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</si>
  <si>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</si>
  <si>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</si>
  <si>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</si>
  <si>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</si>
  <si>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</si>
  <si>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</si>
  <si>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</si>
  <si>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</si>
  <si>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</si>
  <si>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</si>
  <si>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</si>
  <si>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</si>
  <si>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</si>
  <si>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</si>
  <si>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</si>
  <si>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</si>
  <si>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</si>
  <si>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</si>
  <si>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</si>
  <si>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</si>
  <si>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</si>
  <si>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</si>
  <si>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</si>
  <si>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</si>
  <si>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</si>
  <si>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</si>
  <si>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</si>
  <si>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</si>
  <si>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</si>
  <si>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</si>
  <si>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</si>
  <si>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</si>
  <si>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</si>
  <si>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</si>
  <si>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</si>
  <si>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</si>
  <si>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</si>
  <si>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</si>
  <si>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</si>
  <si>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</si>
  <si>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</si>
  <si>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</si>
  <si>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</si>
  <si>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</si>
  <si>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</si>
  <si>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</si>
  <si>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</si>
  <si>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</si>
  <si>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</si>
  <si>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</si>
  <si>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</si>
  <si>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</si>
  <si>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</si>
  <si>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</si>
  <si>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</si>
  <si>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</si>
  <si>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</si>
  <si>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</si>
  <si>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</si>
  <si>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</si>
  <si>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</si>
  <si>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</si>
  <si>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</si>
  <si>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</si>
  <si>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</si>
  <si>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</si>
  <si>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</si>
  <si>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</si>
  <si>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</si>
  <si>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</si>
  <si>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</si>
  <si>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</si>
  <si>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</si>
  <si>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</si>
  <si>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</si>
  <si>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</si>
  <si>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</si>
  <si>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</si>
  <si>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</si>
  <si>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</si>
  <si>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</si>
  <si>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</si>
  <si>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</si>
  <si>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</si>
  <si>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</si>
  <si>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</si>
  <si>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</si>
  <si>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</si>
  <si>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</si>
  <si>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</si>
  <si>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</si>
  <si>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</si>
  <si>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</si>
  <si>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</si>
  <si>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</si>
  <si>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</si>
  <si>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</si>
  <si>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</si>
  <si>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</si>
  <si>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</si>
  <si>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</si>
  <si>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</si>
  <si>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</si>
  <si>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</si>
  <si>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</si>
  <si>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</si>
  <si>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</si>
  <si>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</si>
  <si>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</si>
  <si>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</si>
  <si>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</si>
  <si>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</si>
  <si>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</si>
  <si>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</si>
  <si>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</si>
  <si>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</si>
  <si>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</si>
  <si>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</si>
  <si>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</si>
  <si>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</si>
  <si>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</si>
  <si>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</si>
  <si>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</si>
  <si>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</si>
  <si>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</si>
  <si>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</si>
  <si>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</si>
  <si>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</si>
  <si>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</si>
  <si>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</si>
  <si>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</si>
  <si>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</si>
  <si>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</si>
  <si>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</si>
  <si>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</si>
  <si>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</si>
  <si>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</si>
  <si>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</si>
  <si>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</si>
  <si>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</si>
  <si>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</si>
  <si>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</si>
  <si>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</si>
  <si>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</si>
  <si>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</si>
  <si>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</si>
  <si>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</si>
  <si>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</si>
  <si>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</si>
  <si>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</si>
  <si>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</si>
  <si>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</si>
  <si>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</si>
  <si>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</si>
  <si>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</si>
  <si>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</si>
  <si>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</si>
  <si>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</si>
  <si>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</si>
  <si>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</si>
  <si>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</si>
  <si>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</si>
  <si>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</si>
  <si>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</si>
  <si>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</si>
  <si>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</si>
  <si>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</si>
  <si>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</si>
  <si>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</si>
  <si>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</si>
  <si>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</si>
  <si>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</si>
  <si>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</si>
  <si>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</si>
  <si>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</si>
  <si>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</si>
  <si>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</si>
  <si>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</si>
  <si>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</si>
  <si>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</si>
  <si>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</si>
  <si>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</si>
  <si>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</si>
  <si>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</si>
  <si>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</si>
  <si>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</si>
  <si>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</si>
  <si>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</si>
  <si>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</si>
  <si>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</si>
  <si>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</si>
  <si>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</si>
  <si>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</si>
  <si>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</si>
  <si>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</si>
  <si>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</si>
  <si>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</si>
  <si>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</si>
  <si>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</si>
  <si>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</si>
  <si>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</si>
  <si>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</si>
  <si>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</si>
  <si>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</si>
  <si>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</si>
  <si>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</si>
  <si>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</si>
  <si>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</si>
  <si>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</si>
  <si>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</si>
  <si>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</si>
  <si>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</si>
  <si>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</si>
  <si>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</si>
  <si>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</si>
  <si>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</si>
  <si>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</si>
  <si>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</si>
  <si>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</si>
  <si>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</si>
  <si>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</si>
  <si>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</si>
  <si>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</si>
  <si>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</si>
  <si>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</si>
  <si>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</si>
  <si>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</si>
  <si>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</si>
  <si>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</si>
  <si>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</si>
  <si>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</si>
  <si>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</si>
  <si>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</si>
  <si>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</si>
  <si>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</si>
  <si>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</si>
  <si>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</si>
  <si>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</si>
  <si>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</si>
  <si>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</si>
  <si>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</si>
  <si>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</si>
  <si>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</si>
  <si>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</si>
  <si>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</si>
  <si>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</si>
  <si>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</si>
  <si>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</si>
  <si>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</si>
  <si>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</si>
  <si>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</si>
  <si>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</si>
  <si>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</si>
  <si>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</si>
  <si>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</si>
  <si>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</si>
  <si>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</si>
  <si>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</si>
  <si>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</si>
  <si>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</si>
  <si>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</si>
  <si>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</si>
  <si>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</si>
  <si>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</si>
  <si>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</si>
  <si>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</si>
  <si>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</si>
  <si>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</si>
  <si>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</si>
  <si>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</si>
  <si>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</si>
  <si>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</si>
  <si>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</si>
  <si>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</si>
  <si>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</si>
  <si>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</si>
  <si>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</si>
  <si>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</si>
  <si>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</si>
  <si>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</si>
  <si>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</si>
  <si>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</si>
  <si>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</si>
  <si>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</si>
  <si>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</si>
  <si>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</si>
  <si>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</si>
  <si>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</si>
  <si>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</si>
  <si>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</si>
  <si>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</si>
  <si>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</si>
  <si>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</si>
  <si>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</si>
  <si>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</si>
  <si>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</si>
  <si>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</si>
  <si>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</si>
  <si>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</si>
  <si>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</si>
  <si>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</si>
  <si>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</si>
  <si>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</si>
  <si>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</si>
  <si>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</si>
  <si>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</si>
  <si>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</si>
  <si>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</si>
  <si>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</si>
  <si>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</si>
  <si>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</si>
  <si>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</si>
  <si>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West Deptford township,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</si>
  <si>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West Deptford township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</si>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</sst>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166" fontId="0" fillId="0" borderId="2" xfId="15" applyNumberForma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397</v>
      </c>
    </row>
    <row r="2" ht="6.75" customHeight="1">
      <c r="A2" s="124"/>
    </row>
    <row r="3" ht="13.5" thickBot="1">
      <c r="A3" s="123" t="s">
        <v>398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1.25" customHeight="1">
      <c r="A6" s="136"/>
      <c r="B6" s="137"/>
      <c r="C6" s="138"/>
      <c r="D6" s="139"/>
      <c r="E6" s="139"/>
      <c r="F6" s="137"/>
      <c r="G6" s="140"/>
    </row>
    <row r="7" spans="1:7" ht="12.75">
      <c r="A7" s="141" t="s">
        <v>399</v>
      </c>
      <c r="B7" s="142">
        <v>19368</v>
      </c>
      <c r="C7" s="143">
        <f>(B7/$B$7)*100</f>
        <v>100</v>
      </c>
      <c r="D7" s="144"/>
      <c r="E7" s="145" t="s">
        <v>400</v>
      </c>
      <c r="F7" s="146"/>
      <c r="G7" s="147"/>
    </row>
    <row r="8" spans="1:7" ht="12.75">
      <c r="A8" s="141" t="s">
        <v>401</v>
      </c>
      <c r="B8" s="148"/>
      <c r="C8" s="143"/>
      <c r="D8" s="144"/>
      <c r="E8" s="144" t="s">
        <v>399</v>
      </c>
      <c r="F8" s="142">
        <v>19368</v>
      </c>
      <c r="G8" s="149">
        <f aca="true" t="shared" si="0" ref="G8:G15">F8*100/F$8</f>
        <v>100</v>
      </c>
    </row>
    <row r="9" spans="1:7" ht="12.75">
      <c r="A9" s="150" t="s">
        <v>402</v>
      </c>
      <c r="B9" s="151">
        <v>9354</v>
      </c>
      <c r="C9" s="152">
        <f>(B9/$B$7)*100</f>
        <v>48.29615861214374</v>
      </c>
      <c r="D9" s="153"/>
      <c r="E9" s="153" t="s">
        <v>403</v>
      </c>
      <c r="F9" s="151">
        <v>341</v>
      </c>
      <c r="G9" s="154">
        <f t="shared" si="0"/>
        <v>1.7606361007847997</v>
      </c>
    </row>
    <row r="10" spans="1:7" ht="12.75">
      <c r="A10" s="150" t="s">
        <v>404</v>
      </c>
      <c r="B10" s="151">
        <v>10014</v>
      </c>
      <c r="C10" s="152">
        <f>(B10/$B$7)*100</f>
        <v>51.70384138785625</v>
      </c>
      <c r="D10" s="153"/>
      <c r="E10" s="153" t="s">
        <v>405</v>
      </c>
      <c r="F10" s="151">
        <v>29</v>
      </c>
      <c r="G10" s="154">
        <f t="shared" si="0"/>
        <v>0.14973151590251962</v>
      </c>
    </row>
    <row r="11" spans="1:7" ht="12.75">
      <c r="A11" s="150"/>
      <c r="B11" s="151" t="s">
        <v>250</v>
      </c>
      <c r="C11" s="152"/>
      <c r="D11" s="153"/>
      <c r="E11" s="153" t="s">
        <v>406</v>
      </c>
      <c r="F11" s="151">
        <v>172</v>
      </c>
      <c r="G11" s="154">
        <f t="shared" si="0"/>
        <v>0.8880627839735646</v>
      </c>
    </row>
    <row r="12" spans="1:7" ht="12.75">
      <c r="A12" s="150" t="s">
        <v>407</v>
      </c>
      <c r="B12" s="151">
        <v>1137</v>
      </c>
      <c r="C12" s="152">
        <f aca="true" t="shared" si="1" ref="C12:C24">B12*100/B$7</f>
        <v>5.870508054522924</v>
      </c>
      <c r="D12" s="153"/>
      <c r="E12" s="153" t="s">
        <v>408</v>
      </c>
      <c r="F12" s="151">
        <v>9</v>
      </c>
      <c r="G12" s="154">
        <f t="shared" si="0"/>
        <v>0.046468401486988845</v>
      </c>
    </row>
    <row r="13" spans="1:7" ht="12.75">
      <c r="A13" s="150" t="s">
        <v>409</v>
      </c>
      <c r="B13" s="151">
        <v>1253</v>
      </c>
      <c r="C13" s="152">
        <f t="shared" si="1"/>
        <v>6.469434118133003</v>
      </c>
      <c r="D13" s="153"/>
      <c r="E13" s="153" t="s">
        <v>410</v>
      </c>
      <c r="F13" s="151">
        <v>131</v>
      </c>
      <c r="G13" s="154">
        <f t="shared" si="0"/>
        <v>0.6763733994217266</v>
      </c>
    </row>
    <row r="14" spans="1:7" ht="12.75">
      <c r="A14" s="150" t="s">
        <v>411</v>
      </c>
      <c r="B14" s="151">
        <v>1381</v>
      </c>
      <c r="C14" s="152">
        <f t="shared" si="1"/>
        <v>7.1303180503923995</v>
      </c>
      <c r="D14" s="153"/>
      <c r="E14" s="153" t="s">
        <v>412</v>
      </c>
      <c r="F14" s="151">
        <v>19027</v>
      </c>
      <c r="G14" s="154">
        <f t="shared" si="0"/>
        <v>98.2393638992152</v>
      </c>
    </row>
    <row r="15" spans="1:7" ht="12.75">
      <c r="A15" s="150" t="s">
        <v>413</v>
      </c>
      <c r="B15" s="151">
        <v>1240</v>
      </c>
      <c r="C15" s="152">
        <f t="shared" si="1"/>
        <v>6.402313093762908</v>
      </c>
      <c r="D15" s="153"/>
      <c r="E15" s="153" t="s">
        <v>414</v>
      </c>
      <c r="F15" s="151">
        <v>17651</v>
      </c>
      <c r="G15" s="154">
        <f t="shared" si="0"/>
        <v>91.13486162742669</v>
      </c>
    </row>
    <row r="16" spans="1:7" ht="12.75">
      <c r="A16" s="150" t="s">
        <v>415</v>
      </c>
      <c r="B16" s="151">
        <v>1141</v>
      </c>
      <c r="C16" s="152">
        <f t="shared" si="1"/>
        <v>5.891160677406031</v>
      </c>
      <c r="D16" s="153"/>
      <c r="E16" s="153"/>
      <c r="F16" s="146" t="s">
        <v>250</v>
      </c>
      <c r="G16" s="147"/>
    </row>
    <row r="17" spans="1:7" ht="12.75">
      <c r="A17" s="150" t="s">
        <v>416</v>
      </c>
      <c r="B17" s="151">
        <v>2712</v>
      </c>
      <c r="C17" s="152">
        <f t="shared" si="1"/>
        <v>14.002478314745973</v>
      </c>
      <c r="D17" s="153"/>
      <c r="E17" s="144" t="s">
        <v>417</v>
      </c>
      <c r="F17" s="146" t="s">
        <v>250</v>
      </c>
      <c r="G17" s="147"/>
    </row>
    <row r="18" spans="1:7" ht="12.75">
      <c r="A18" s="150" t="s">
        <v>418</v>
      </c>
      <c r="B18" s="151">
        <v>3456</v>
      </c>
      <c r="C18" s="152">
        <f t="shared" si="1"/>
        <v>17.843866171003718</v>
      </c>
      <c r="D18" s="153"/>
      <c r="E18" s="144" t="s">
        <v>419</v>
      </c>
      <c r="F18" s="142">
        <v>19368</v>
      </c>
      <c r="G18" s="149">
        <v>100</v>
      </c>
    </row>
    <row r="19" spans="1:7" ht="12.75">
      <c r="A19" s="150" t="s">
        <v>420</v>
      </c>
      <c r="B19" s="151">
        <v>2871</v>
      </c>
      <c r="C19" s="152">
        <f t="shared" si="1"/>
        <v>14.823420074349443</v>
      </c>
      <c r="D19" s="153"/>
      <c r="E19" s="153" t="s">
        <v>421</v>
      </c>
      <c r="F19" s="151">
        <v>19203</v>
      </c>
      <c r="G19" s="154">
        <f aca="true" t="shared" si="2" ref="G19:G30">F19*100/F$18</f>
        <v>99.14807930607188</v>
      </c>
    </row>
    <row r="20" spans="1:7" ht="12.75">
      <c r="A20" s="150" t="s">
        <v>422</v>
      </c>
      <c r="B20" s="151">
        <v>1010</v>
      </c>
      <c r="C20" s="152">
        <f t="shared" si="1"/>
        <v>5.214787277984304</v>
      </c>
      <c r="D20" s="153"/>
      <c r="E20" s="153" t="s">
        <v>423</v>
      </c>
      <c r="F20" s="151">
        <v>7719</v>
      </c>
      <c r="G20" s="154">
        <f t="shared" si="2"/>
        <v>39.8543990086741</v>
      </c>
    </row>
    <row r="21" spans="1:7" ht="12.75">
      <c r="A21" s="150" t="s">
        <v>424</v>
      </c>
      <c r="B21" s="151">
        <v>810</v>
      </c>
      <c r="C21" s="152">
        <f t="shared" si="1"/>
        <v>4.182156133828996</v>
      </c>
      <c r="D21" s="153"/>
      <c r="E21" s="153" t="s">
        <v>425</v>
      </c>
      <c r="F21" s="151">
        <v>3990</v>
      </c>
      <c r="G21" s="154">
        <f t="shared" si="2"/>
        <v>20.600991325898388</v>
      </c>
    </row>
    <row r="22" spans="1:7" ht="12.75">
      <c r="A22" s="150" t="s">
        <v>426</v>
      </c>
      <c r="B22" s="151">
        <v>1379</v>
      </c>
      <c r="C22" s="152">
        <f t="shared" si="1"/>
        <v>7.119991738950847</v>
      </c>
      <c r="D22" s="153"/>
      <c r="E22" s="153" t="s">
        <v>427</v>
      </c>
      <c r="F22" s="151">
        <v>5832</v>
      </c>
      <c r="G22" s="154">
        <f t="shared" si="2"/>
        <v>30.111524163568774</v>
      </c>
    </row>
    <row r="23" spans="1:7" ht="12.75">
      <c r="A23" s="150" t="s">
        <v>428</v>
      </c>
      <c r="B23" s="151">
        <v>810</v>
      </c>
      <c r="C23" s="152">
        <f t="shared" si="1"/>
        <v>4.182156133828996</v>
      </c>
      <c r="D23" s="153"/>
      <c r="E23" s="153" t="s">
        <v>429</v>
      </c>
      <c r="F23" s="151">
        <v>4178</v>
      </c>
      <c r="G23" s="154">
        <f t="shared" si="2"/>
        <v>21.57166460140438</v>
      </c>
    </row>
    <row r="24" spans="1:7" ht="12.75">
      <c r="A24" s="150" t="s">
        <v>430</v>
      </c>
      <c r="B24" s="151">
        <v>168</v>
      </c>
      <c r="C24" s="152">
        <f t="shared" si="1"/>
        <v>0.8674101610904585</v>
      </c>
      <c r="D24" s="153"/>
      <c r="E24" s="153" t="s">
        <v>431</v>
      </c>
      <c r="F24" s="151">
        <v>806</v>
      </c>
      <c r="G24" s="154">
        <f t="shared" si="2"/>
        <v>4.16150351094589</v>
      </c>
    </row>
    <row r="25" spans="1:7" ht="12.75">
      <c r="A25" s="150"/>
      <c r="B25" s="146" t="s">
        <v>250</v>
      </c>
      <c r="C25" s="155"/>
      <c r="D25" s="153"/>
      <c r="E25" s="153" t="s">
        <v>432</v>
      </c>
      <c r="F25" s="151">
        <v>301</v>
      </c>
      <c r="G25" s="154">
        <f t="shared" si="2"/>
        <v>1.554109871953738</v>
      </c>
    </row>
    <row r="26" spans="1:7" ht="12.75">
      <c r="A26" s="150" t="s">
        <v>433</v>
      </c>
      <c r="B26" s="156">
        <v>37.5</v>
      </c>
      <c r="C26" s="157" t="s">
        <v>261</v>
      </c>
      <c r="D26" s="153"/>
      <c r="E26" s="158" t="s">
        <v>434</v>
      </c>
      <c r="F26" s="159">
        <v>856</v>
      </c>
      <c r="G26" s="154">
        <f t="shared" si="2"/>
        <v>4.419661296984717</v>
      </c>
    </row>
    <row r="27" spans="1:7" ht="12.75">
      <c r="A27" s="150"/>
      <c r="B27" s="146" t="s">
        <v>250</v>
      </c>
      <c r="C27" s="155"/>
      <c r="D27" s="153"/>
      <c r="E27" s="160" t="s">
        <v>435</v>
      </c>
      <c r="F27" s="161">
        <v>522</v>
      </c>
      <c r="G27" s="154">
        <f t="shared" si="2"/>
        <v>2.6951672862453533</v>
      </c>
    </row>
    <row r="28" spans="1:7" ht="12.75">
      <c r="A28" s="150" t="s">
        <v>262</v>
      </c>
      <c r="B28" s="151">
        <v>14807</v>
      </c>
      <c r="C28" s="152">
        <f aca="true" t="shared" si="3" ref="C28:C35">B28*100/B$7</f>
        <v>76.4508467575382</v>
      </c>
      <c r="D28" s="153"/>
      <c r="E28" s="153" t="s">
        <v>436</v>
      </c>
      <c r="F28" s="151">
        <v>165</v>
      </c>
      <c r="G28" s="154">
        <f t="shared" si="2"/>
        <v>0.8519206939281289</v>
      </c>
    </row>
    <row r="29" spans="1:7" ht="12.75">
      <c r="A29" s="150" t="s">
        <v>0</v>
      </c>
      <c r="B29" s="151">
        <v>7019</v>
      </c>
      <c r="C29" s="152">
        <f t="shared" si="3"/>
        <v>36.240190004130525</v>
      </c>
      <c r="D29" s="153"/>
      <c r="E29" s="153" t="s">
        <v>1</v>
      </c>
      <c r="F29" s="151">
        <v>129</v>
      </c>
      <c r="G29" s="154">
        <f t="shared" si="2"/>
        <v>0.6660470879801735</v>
      </c>
    </row>
    <row r="30" spans="1:7" ht="12.75">
      <c r="A30" s="150" t="s">
        <v>2</v>
      </c>
      <c r="B30" s="151">
        <v>7788</v>
      </c>
      <c r="C30" s="152">
        <f t="shared" si="3"/>
        <v>40.21065675340768</v>
      </c>
      <c r="D30" s="153"/>
      <c r="E30" s="153" t="s">
        <v>3</v>
      </c>
      <c r="F30" s="151">
        <v>36</v>
      </c>
      <c r="G30" s="154">
        <f t="shared" si="2"/>
        <v>0.18587360594795538</v>
      </c>
    </row>
    <row r="31" spans="1:7" ht="12.75">
      <c r="A31" s="150" t="s">
        <v>4</v>
      </c>
      <c r="B31" s="151">
        <v>14147</v>
      </c>
      <c r="C31" s="152">
        <f t="shared" si="3"/>
        <v>73.04316398182569</v>
      </c>
      <c r="D31" s="153"/>
      <c r="E31" s="153"/>
      <c r="F31" s="146" t="s">
        <v>250</v>
      </c>
      <c r="G31" s="147"/>
    </row>
    <row r="32" spans="1:7" ht="12.75">
      <c r="A32" s="150" t="s">
        <v>5</v>
      </c>
      <c r="B32" s="151">
        <v>2831</v>
      </c>
      <c r="C32" s="152">
        <f t="shared" si="3"/>
        <v>14.616893845518382</v>
      </c>
      <c r="D32" s="153"/>
      <c r="E32" s="144" t="s">
        <v>6</v>
      </c>
      <c r="F32" s="148" t="s">
        <v>250</v>
      </c>
      <c r="G32" s="162"/>
    </row>
    <row r="33" spans="1:7" ht="12.75">
      <c r="A33" s="150" t="s">
        <v>7</v>
      </c>
      <c r="B33" s="151">
        <v>2357</v>
      </c>
      <c r="C33" s="152">
        <f t="shared" si="3"/>
        <v>12.1695580338703</v>
      </c>
      <c r="D33" s="153"/>
      <c r="E33" s="144" t="s">
        <v>8</v>
      </c>
      <c r="F33" s="142">
        <v>7719</v>
      </c>
      <c r="G33" s="149">
        <v>100</v>
      </c>
    </row>
    <row r="34" spans="1:7" ht="12.75">
      <c r="A34" s="150" t="s">
        <v>0</v>
      </c>
      <c r="B34" s="151">
        <v>954</v>
      </c>
      <c r="C34" s="152">
        <f t="shared" si="3"/>
        <v>4.925650557620818</v>
      </c>
      <c r="D34" s="153"/>
      <c r="E34" s="153" t="s">
        <v>9</v>
      </c>
      <c r="F34" s="151">
        <v>5129</v>
      </c>
      <c r="G34" s="154">
        <f aca="true" t="shared" si="4" ref="G34:G42">F34*100/F$33</f>
        <v>66.44643088482964</v>
      </c>
    </row>
    <row r="35" spans="1:7" ht="12.75">
      <c r="A35" s="150" t="s">
        <v>2</v>
      </c>
      <c r="B35" s="151">
        <v>1403</v>
      </c>
      <c r="C35" s="152">
        <f t="shared" si="3"/>
        <v>7.2439074762494835</v>
      </c>
      <c r="D35" s="153"/>
      <c r="E35" s="153" t="s">
        <v>10</v>
      </c>
      <c r="F35" s="151">
        <v>2359</v>
      </c>
      <c r="G35" s="154">
        <f t="shared" si="4"/>
        <v>30.560953491384893</v>
      </c>
    </row>
    <row r="36" spans="1:7" ht="12.75">
      <c r="A36" s="150"/>
      <c r="B36" s="146" t="s">
        <v>250</v>
      </c>
      <c r="C36" s="155"/>
      <c r="D36" s="153"/>
      <c r="E36" s="153" t="s">
        <v>11</v>
      </c>
      <c r="F36" s="151">
        <v>3990</v>
      </c>
      <c r="G36" s="154">
        <f t="shared" si="4"/>
        <v>51.690633501748934</v>
      </c>
    </row>
    <row r="37" spans="1:7" ht="12.75">
      <c r="A37" s="163" t="s">
        <v>12</v>
      </c>
      <c r="B37" s="146" t="s">
        <v>250</v>
      </c>
      <c r="C37" s="155"/>
      <c r="D37" s="153"/>
      <c r="E37" s="153" t="s">
        <v>10</v>
      </c>
      <c r="F37" s="151">
        <v>1795</v>
      </c>
      <c r="G37" s="154">
        <f t="shared" si="4"/>
        <v>23.25430755279181</v>
      </c>
    </row>
    <row r="38" spans="1:7" ht="12.75">
      <c r="A38" s="164" t="s">
        <v>13</v>
      </c>
      <c r="B38" s="151">
        <v>19209</v>
      </c>
      <c r="C38" s="152">
        <f aca="true" t="shared" si="5" ref="C38:C56">B38*100/B$7</f>
        <v>99.17905824039653</v>
      </c>
      <c r="D38" s="153"/>
      <c r="E38" s="153" t="s">
        <v>14</v>
      </c>
      <c r="F38" s="151">
        <v>819</v>
      </c>
      <c r="G38" s="154">
        <f t="shared" si="4"/>
        <v>10.610182666148464</v>
      </c>
    </row>
    <row r="39" spans="1:7" ht="12.75">
      <c r="A39" s="150" t="s">
        <v>15</v>
      </c>
      <c r="B39" s="151">
        <v>17875</v>
      </c>
      <c r="C39" s="152">
        <f t="shared" si="5"/>
        <v>92.29140850888062</v>
      </c>
      <c r="D39" s="153"/>
      <c r="E39" s="153" t="s">
        <v>10</v>
      </c>
      <c r="F39" s="151">
        <v>399</v>
      </c>
      <c r="G39" s="154">
        <f t="shared" si="4"/>
        <v>5.169063350174893</v>
      </c>
    </row>
    <row r="40" spans="1:7" ht="12.75">
      <c r="A40" s="150" t="s">
        <v>16</v>
      </c>
      <c r="B40" s="151">
        <v>984</v>
      </c>
      <c r="C40" s="152">
        <f t="shared" si="5"/>
        <v>5.080545229244114</v>
      </c>
      <c r="D40" s="153"/>
      <c r="E40" s="153" t="s">
        <v>17</v>
      </c>
      <c r="F40" s="151">
        <v>2590</v>
      </c>
      <c r="G40" s="154">
        <f t="shared" si="4"/>
        <v>33.55356911517036</v>
      </c>
    </row>
    <row r="41" spans="1:7" ht="12.75">
      <c r="A41" s="150" t="s">
        <v>18</v>
      </c>
      <c r="B41" s="151">
        <v>45</v>
      </c>
      <c r="C41" s="152">
        <f t="shared" si="5"/>
        <v>0.23234200743494424</v>
      </c>
      <c r="D41" s="153"/>
      <c r="E41" s="153" t="s">
        <v>19</v>
      </c>
      <c r="F41" s="151">
        <v>2115</v>
      </c>
      <c r="G41" s="154">
        <f t="shared" si="4"/>
        <v>27.39992226972406</v>
      </c>
    </row>
    <row r="42" spans="1:7" ht="12.75">
      <c r="A42" s="150" t="s">
        <v>20</v>
      </c>
      <c r="B42" s="151">
        <v>219</v>
      </c>
      <c r="C42" s="152">
        <f t="shared" si="5"/>
        <v>1.130731102850062</v>
      </c>
      <c r="D42" s="153"/>
      <c r="E42" s="153" t="s">
        <v>21</v>
      </c>
      <c r="F42" s="151">
        <v>666</v>
      </c>
      <c r="G42" s="154">
        <f t="shared" si="4"/>
        <v>8.628060629615236</v>
      </c>
    </row>
    <row r="43" spans="1:7" ht="12.75">
      <c r="A43" s="150" t="s">
        <v>22</v>
      </c>
      <c r="B43" s="151">
        <v>64</v>
      </c>
      <c r="C43" s="152">
        <f t="shared" si="5"/>
        <v>0.33044196612969845</v>
      </c>
      <c r="D43" s="153"/>
      <c r="E43" s="153"/>
      <c r="F43" s="146" t="s">
        <v>250</v>
      </c>
      <c r="G43" s="147"/>
    </row>
    <row r="44" spans="1:7" ht="12.75">
      <c r="A44" s="150" t="s">
        <v>23</v>
      </c>
      <c r="B44" s="151">
        <v>35</v>
      </c>
      <c r="C44" s="152">
        <f t="shared" si="5"/>
        <v>0.18071045022717885</v>
      </c>
      <c r="D44" s="153"/>
      <c r="E44" s="153" t="s">
        <v>24</v>
      </c>
      <c r="F44" s="161">
        <v>2583</v>
      </c>
      <c r="G44" s="165">
        <f>F44*100/F33</f>
        <v>33.46288379323747</v>
      </c>
    </row>
    <row r="45" spans="1:7" ht="12.75">
      <c r="A45" s="150" t="s">
        <v>25</v>
      </c>
      <c r="B45" s="151">
        <v>37</v>
      </c>
      <c r="C45" s="152">
        <f t="shared" si="5"/>
        <v>0.19103676166873193</v>
      </c>
      <c r="D45" s="153"/>
      <c r="E45" s="153" t="s">
        <v>26</v>
      </c>
      <c r="F45" s="161">
        <v>1700</v>
      </c>
      <c r="G45" s="165">
        <f>F45*100/F33</f>
        <v>22.02357818370255</v>
      </c>
    </row>
    <row r="46" spans="1:7" ht="12.75">
      <c r="A46" s="150" t="s">
        <v>27</v>
      </c>
      <c r="B46" s="151">
        <v>1</v>
      </c>
      <c r="C46" s="152">
        <f t="shared" si="5"/>
        <v>0.005163155720776538</v>
      </c>
      <c r="D46" s="153"/>
      <c r="E46" s="153"/>
      <c r="F46" s="146" t="s">
        <v>250</v>
      </c>
      <c r="G46" s="147"/>
    </row>
    <row r="47" spans="1:7" ht="12.75">
      <c r="A47" s="150" t="s">
        <v>28</v>
      </c>
      <c r="B47" s="151">
        <v>39</v>
      </c>
      <c r="C47" s="152">
        <f t="shared" si="5"/>
        <v>0.201363073110285</v>
      </c>
      <c r="D47" s="153"/>
      <c r="E47" s="153" t="s">
        <v>29</v>
      </c>
      <c r="F47" s="166">
        <v>2.49</v>
      </c>
      <c r="G47" s="167" t="s">
        <v>261</v>
      </c>
    </row>
    <row r="48" spans="1:7" ht="12.75">
      <c r="A48" s="150" t="s">
        <v>30</v>
      </c>
      <c r="B48" s="151">
        <v>20</v>
      </c>
      <c r="C48" s="152">
        <f t="shared" si="5"/>
        <v>0.10326311441553077</v>
      </c>
      <c r="D48" s="153"/>
      <c r="E48" s="153" t="s">
        <v>31</v>
      </c>
      <c r="F48" s="146">
        <v>3.07</v>
      </c>
      <c r="G48" s="167" t="s">
        <v>261</v>
      </c>
    </row>
    <row r="49" spans="1:7" ht="14.25">
      <c r="A49" s="150" t="s">
        <v>32</v>
      </c>
      <c r="B49" s="151">
        <v>23</v>
      </c>
      <c r="C49" s="152">
        <f t="shared" si="5"/>
        <v>0.1187525815778604</v>
      </c>
      <c r="D49" s="153"/>
      <c r="E49" s="153"/>
      <c r="F49" s="146" t="s">
        <v>250</v>
      </c>
      <c r="G49" s="147"/>
    </row>
    <row r="50" spans="1:7" ht="12.75">
      <c r="A50" s="150" t="s">
        <v>33</v>
      </c>
      <c r="B50" s="151">
        <v>4</v>
      </c>
      <c r="C50" s="152">
        <f t="shared" si="5"/>
        <v>0.020652622883106153</v>
      </c>
      <c r="D50" s="153"/>
      <c r="E50" s="144" t="s">
        <v>34</v>
      </c>
      <c r="F50" s="148" t="s">
        <v>250</v>
      </c>
      <c r="G50" s="162"/>
    </row>
    <row r="51" spans="1:7" ht="12.75">
      <c r="A51" s="150" t="s">
        <v>35</v>
      </c>
      <c r="B51" s="151">
        <v>4</v>
      </c>
      <c r="C51" s="152">
        <f t="shared" si="5"/>
        <v>0.020652622883106153</v>
      </c>
      <c r="D51" s="153"/>
      <c r="E51" s="144" t="s">
        <v>36</v>
      </c>
      <c r="F51" s="142">
        <v>7999</v>
      </c>
      <c r="G51" s="149">
        <v>100</v>
      </c>
    </row>
    <row r="52" spans="1:7" ht="12.75">
      <c r="A52" s="150" t="s">
        <v>37</v>
      </c>
      <c r="B52" s="151">
        <v>0</v>
      </c>
      <c r="C52" s="152">
        <f t="shared" si="5"/>
        <v>0</v>
      </c>
      <c r="D52" s="153"/>
      <c r="E52" s="153" t="s">
        <v>38</v>
      </c>
      <c r="F52" s="151">
        <v>7719</v>
      </c>
      <c r="G52" s="154">
        <f>F52*100/F$51</f>
        <v>96.49956244530566</v>
      </c>
    </row>
    <row r="53" spans="1:7" ht="12.75">
      <c r="A53" s="150" t="s">
        <v>39</v>
      </c>
      <c r="B53" s="151">
        <v>0</v>
      </c>
      <c r="C53" s="152">
        <f t="shared" si="5"/>
        <v>0</v>
      </c>
      <c r="D53" s="153"/>
      <c r="E53" s="153" t="s">
        <v>40</v>
      </c>
      <c r="F53" s="151">
        <v>280</v>
      </c>
      <c r="G53" s="154">
        <f>F53*100/F$51</f>
        <v>3.500437554694337</v>
      </c>
    </row>
    <row r="54" spans="1:7" ht="14.25">
      <c r="A54" s="150" t="s">
        <v>41</v>
      </c>
      <c r="B54" s="151">
        <v>0</v>
      </c>
      <c r="C54" s="152">
        <f t="shared" si="5"/>
        <v>0</v>
      </c>
      <c r="D54" s="153"/>
      <c r="E54" s="153" t="s">
        <v>42</v>
      </c>
      <c r="F54" s="151">
        <v>19</v>
      </c>
      <c r="G54" s="154">
        <f>F54*100/F$51</f>
        <v>0.2375296912114014</v>
      </c>
    </row>
    <row r="55" spans="1:7" ht="12.75">
      <c r="A55" s="150" t="s">
        <v>43</v>
      </c>
      <c r="B55" s="151">
        <v>82</v>
      </c>
      <c r="C55" s="152">
        <f t="shared" si="5"/>
        <v>0.42337876910367617</v>
      </c>
      <c r="D55" s="153"/>
      <c r="E55" s="153"/>
      <c r="F55" s="146" t="s">
        <v>250</v>
      </c>
      <c r="G55" s="147"/>
    </row>
    <row r="56" spans="1:7" ht="12.75">
      <c r="A56" s="150" t="s">
        <v>44</v>
      </c>
      <c r="B56" s="161">
        <v>159</v>
      </c>
      <c r="C56" s="152">
        <f t="shared" si="5"/>
        <v>0.8209417596034696</v>
      </c>
      <c r="D56" s="153"/>
      <c r="E56" s="153" t="s">
        <v>45</v>
      </c>
      <c r="F56" s="168">
        <v>1</v>
      </c>
      <c r="G56" s="167" t="s">
        <v>261</v>
      </c>
    </row>
    <row r="57" spans="1:7" ht="12.75">
      <c r="A57" s="150"/>
      <c r="B57" s="161" t="s">
        <v>250</v>
      </c>
      <c r="C57" s="169"/>
      <c r="D57" s="153"/>
      <c r="E57" s="153" t="s">
        <v>46</v>
      </c>
      <c r="F57" s="168">
        <v>4.3</v>
      </c>
      <c r="G57" s="167" t="s">
        <v>261</v>
      </c>
    </row>
    <row r="58" spans="1:7" ht="12.75">
      <c r="A58" s="170" t="s">
        <v>47</v>
      </c>
      <c r="B58" s="161" t="s">
        <v>250</v>
      </c>
      <c r="C58" s="169"/>
      <c r="D58" s="153"/>
      <c r="E58" s="153"/>
      <c r="F58" s="146" t="s">
        <v>250</v>
      </c>
      <c r="G58" s="147"/>
    </row>
    <row r="59" spans="1:7" ht="14.25">
      <c r="A59" s="171" t="s">
        <v>48</v>
      </c>
      <c r="B59" s="161" t="s">
        <v>250</v>
      </c>
      <c r="C59" s="169"/>
      <c r="D59" s="153"/>
      <c r="E59" s="144" t="s">
        <v>49</v>
      </c>
      <c r="F59" s="148" t="s">
        <v>250</v>
      </c>
      <c r="G59" s="162"/>
    </row>
    <row r="60" spans="1:7" ht="12.75">
      <c r="A60" s="150" t="s">
        <v>50</v>
      </c>
      <c r="B60" s="161">
        <v>18021</v>
      </c>
      <c r="C60" s="169">
        <f>B60*100/B7</f>
        <v>93.045229244114</v>
      </c>
      <c r="D60" s="153"/>
      <c r="E60" s="144" t="s">
        <v>51</v>
      </c>
      <c r="F60" s="142">
        <v>7719</v>
      </c>
      <c r="G60" s="149">
        <v>100</v>
      </c>
    </row>
    <row r="61" spans="1:7" ht="12.75">
      <c r="A61" s="150" t="s">
        <v>52</v>
      </c>
      <c r="B61" s="161">
        <v>1047</v>
      </c>
      <c r="C61" s="169">
        <f>B61*100/B7</f>
        <v>5.405824039653036</v>
      </c>
      <c r="D61" s="153"/>
      <c r="E61" s="153" t="s">
        <v>53</v>
      </c>
      <c r="F61" s="151">
        <v>5396</v>
      </c>
      <c r="G61" s="154">
        <f>F61*100/F$60</f>
        <v>69.90542816426998</v>
      </c>
    </row>
    <row r="62" spans="1:7" ht="12.75">
      <c r="A62" s="150" t="s">
        <v>54</v>
      </c>
      <c r="B62" s="161">
        <v>86</v>
      </c>
      <c r="C62" s="169">
        <f>B62*100/B7</f>
        <v>0.4440313919867823</v>
      </c>
      <c r="D62" s="153"/>
      <c r="E62" s="153" t="s">
        <v>55</v>
      </c>
      <c r="F62" s="151">
        <v>2323</v>
      </c>
      <c r="G62" s="154">
        <f>F62*100/F$60</f>
        <v>30.094571835730015</v>
      </c>
    </row>
    <row r="63" spans="1:7" ht="12.75">
      <c r="A63" s="150" t="s">
        <v>56</v>
      </c>
      <c r="B63" s="161">
        <v>250</v>
      </c>
      <c r="C63" s="169">
        <f>B63*100/B7</f>
        <v>1.2907889301941347</v>
      </c>
      <c r="D63" s="153"/>
      <c r="E63" s="153"/>
      <c r="F63" s="146" t="s">
        <v>250</v>
      </c>
      <c r="G63" s="147"/>
    </row>
    <row r="64" spans="1:7" ht="12.75">
      <c r="A64" s="150" t="s">
        <v>57</v>
      </c>
      <c r="B64" s="161">
        <v>15</v>
      </c>
      <c r="C64" s="169">
        <f>B64*100/B7</f>
        <v>0.07744733581164807</v>
      </c>
      <c r="D64" s="153"/>
      <c r="E64" s="153" t="s">
        <v>58</v>
      </c>
      <c r="F64" s="146">
        <v>2.72</v>
      </c>
      <c r="G64" s="167" t="s">
        <v>261</v>
      </c>
    </row>
    <row r="65" spans="1:7" ht="13.5" thickBot="1">
      <c r="A65" s="172" t="s">
        <v>59</v>
      </c>
      <c r="B65" s="173">
        <v>114</v>
      </c>
      <c r="C65" s="174">
        <f>B65*100/B7</f>
        <v>0.5885997521685254</v>
      </c>
      <c r="D65" s="175"/>
      <c r="E65" s="175" t="s">
        <v>60</v>
      </c>
      <c r="F65" s="176">
        <v>1.94</v>
      </c>
      <c r="G65" s="177" t="s">
        <v>261</v>
      </c>
    </row>
    <row r="66" ht="9" customHeight="1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19368</v>
      </c>
      <c r="G9" s="33">
        <f>(F9/$F$9)*100</f>
        <v>100</v>
      </c>
    </row>
    <row r="10" spans="1:7" ht="12.75">
      <c r="A10" s="29" t="s">
        <v>269</v>
      </c>
      <c r="B10" s="93">
        <v>4846</v>
      </c>
      <c r="C10" s="33">
        <f aca="true" t="shared" si="0" ref="C10:C15">(B10/$B$10)*100</f>
        <v>100</v>
      </c>
      <c r="E10" s="34" t="s">
        <v>270</v>
      </c>
      <c r="F10" s="97">
        <v>18995</v>
      </c>
      <c r="G10" s="84">
        <f aca="true" t="shared" si="1" ref="G10:G16">(F10/$F$9)*100</f>
        <v>98.07414291615035</v>
      </c>
    </row>
    <row r="11" spans="1:8" ht="12.75">
      <c r="A11" s="36" t="s">
        <v>271</v>
      </c>
      <c r="B11" s="98">
        <v>320</v>
      </c>
      <c r="C11" s="35">
        <f t="shared" si="0"/>
        <v>6.60338423442014</v>
      </c>
      <c r="E11" s="34" t="s">
        <v>272</v>
      </c>
      <c r="F11" s="97">
        <v>18864</v>
      </c>
      <c r="G11" s="84">
        <f t="shared" si="1"/>
        <v>97.39776951672863</v>
      </c>
      <c r="H11" s="15" t="s">
        <v>250</v>
      </c>
    </row>
    <row r="12" spans="1:8" ht="12.75">
      <c r="A12" s="36" t="s">
        <v>273</v>
      </c>
      <c r="B12" s="98">
        <v>228</v>
      </c>
      <c r="C12" s="35">
        <f t="shared" si="0"/>
        <v>4.704911267024349</v>
      </c>
      <c r="E12" s="34" t="s">
        <v>274</v>
      </c>
      <c r="F12" s="97">
        <v>11857</v>
      </c>
      <c r="G12" s="84">
        <f t="shared" si="1"/>
        <v>61.21953738124741</v>
      </c>
      <c r="H12" s="15" t="s">
        <v>250</v>
      </c>
    </row>
    <row r="13" spans="1:7" ht="12.75">
      <c r="A13" s="36" t="s">
        <v>275</v>
      </c>
      <c r="B13" s="98">
        <v>2156</v>
      </c>
      <c r="C13" s="35">
        <f t="shared" si="0"/>
        <v>44.4903012794057</v>
      </c>
      <c r="E13" s="34" t="s">
        <v>276</v>
      </c>
      <c r="F13" s="97">
        <v>7007</v>
      </c>
      <c r="G13" s="84">
        <f t="shared" si="1"/>
        <v>36.17823213548121</v>
      </c>
    </row>
    <row r="14" spans="1:7" ht="12.75">
      <c r="A14" s="36" t="s">
        <v>277</v>
      </c>
      <c r="B14" s="98">
        <v>1164</v>
      </c>
      <c r="C14" s="35">
        <f t="shared" si="0"/>
        <v>24.01981015270326</v>
      </c>
      <c r="E14" s="34" t="s">
        <v>166</v>
      </c>
      <c r="F14" s="97">
        <v>131</v>
      </c>
      <c r="G14" s="84">
        <f t="shared" si="1"/>
        <v>0.6763733994217266</v>
      </c>
    </row>
    <row r="15" spans="1:7" ht="12.75">
      <c r="A15" s="36" t="s">
        <v>324</v>
      </c>
      <c r="B15" s="97">
        <v>978</v>
      </c>
      <c r="C15" s="35">
        <f t="shared" si="0"/>
        <v>20.181593066446553</v>
      </c>
      <c r="E15" s="34" t="s">
        <v>278</v>
      </c>
      <c r="F15" s="97">
        <v>373</v>
      </c>
      <c r="G15" s="84">
        <f t="shared" si="1"/>
        <v>1.925857083849649</v>
      </c>
    </row>
    <row r="16" spans="1:7" ht="12.75">
      <c r="A16" s="36"/>
      <c r="B16" s="93" t="s">
        <v>250</v>
      </c>
      <c r="C16" s="10"/>
      <c r="E16" s="34" t="s">
        <v>279</v>
      </c>
      <c r="F16" s="98">
        <v>116</v>
      </c>
      <c r="G16" s="84">
        <f t="shared" si="1"/>
        <v>0.5989260636100785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230</v>
      </c>
      <c r="G17" s="84">
        <f>(F17/$F$9)*100</f>
        <v>1.187525815778604</v>
      </c>
    </row>
    <row r="18" spans="1:7" ht="12.75">
      <c r="A18" s="29" t="s">
        <v>282</v>
      </c>
      <c r="B18" s="93">
        <v>13226</v>
      </c>
      <c r="C18" s="33">
        <f>(B18/$B$18)*100</f>
        <v>100</v>
      </c>
      <c r="E18" s="34" t="s">
        <v>283</v>
      </c>
      <c r="F18" s="97">
        <v>143</v>
      </c>
      <c r="G18" s="84">
        <f>(F18/$F$9)*100</f>
        <v>0.738331268071045</v>
      </c>
    </row>
    <row r="19" spans="1:7" ht="12.75">
      <c r="A19" s="36" t="s">
        <v>284</v>
      </c>
      <c r="B19" s="97">
        <v>358</v>
      </c>
      <c r="C19" s="84">
        <f aca="true" t="shared" si="2" ref="C19:C25">(B19/$B$18)*100</f>
        <v>2.706789656736731</v>
      </c>
      <c r="E19" s="34"/>
      <c r="F19" s="97" t="s">
        <v>250</v>
      </c>
      <c r="G19" s="84"/>
    </row>
    <row r="20" spans="1:7" ht="12.75">
      <c r="A20" s="36" t="s">
        <v>285</v>
      </c>
      <c r="B20" s="97">
        <v>1530</v>
      </c>
      <c r="C20" s="84">
        <f t="shared" si="2"/>
        <v>11.568123393316196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4881</v>
      </c>
      <c r="C21" s="84">
        <f t="shared" si="2"/>
        <v>36.90458188416755</v>
      </c>
      <c r="E21" s="38" t="s">
        <v>167</v>
      </c>
      <c r="F21" s="80">
        <v>373</v>
      </c>
      <c r="G21" s="33">
        <f>(F21/$F$21)*100</f>
        <v>100</v>
      </c>
    </row>
    <row r="22" spans="1:7" ht="12.75">
      <c r="A22" s="36" t="s">
        <v>302</v>
      </c>
      <c r="B22" s="97">
        <v>2668</v>
      </c>
      <c r="C22" s="84">
        <f t="shared" si="2"/>
        <v>20.1723877211553</v>
      </c>
      <c r="E22" s="34" t="s">
        <v>303</v>
      </c>
      <c r="F22" s="97">
        <v>124</v>
      </c>
      <c r="G22" s="84">
        <f aca="true" t="shared" si="3" ref="G22:G27">(F22/$F$21)*100</f>
        <v>33.24396782841823</v>
      </c>
    </row>
    <row r="23" spans="1:7" ht="12.75">
      <c r="A23" s="36" t="s">
        <v>304</v>
      </c>
      <c r="B23" s="97">
        <v>913</v>
      </c>
      <c r="C23" s="84">
        <f t="shared" si="2"/>
        <v>6.903069711174958</v>
      </c>
      <c r="E23" s="34" t="s">
        <v>305</v>
      </c>
      <c r="F23" s="97">
        <v>131</v>
      </c>
      <c r="G23" s="84">
        <f t="shared" si="3"/>
        <v>35.120643431635386</v>
      </c>
    </row>
    <row r="24" spans="1:7" ht="12.75">
      <c r="A24" s="36" t="s">
        <v>306</v>
      </c>
      <c r="B24" s="97">
        <v>1976</v>
      </c>
      <c r="C24" s="84">
        <f t="shared" si="2"/>
        <v>14.94026916679268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900</v>
      </c>
      <c r="C25" s="84">
        <f t="shared" si="2"/>
        <v>6.804778466656586</v>
      </c>
      <c r="E25" s="34" t="s">
        <v>309</v>
      </c>
      <c r="F25" s="97">
        <v>5</v>
      </c>
      <c r="G25" s="84">
        <f t="shared" si="3"/>
        <v>1.3404825737265416</v>
      </c>
    </row>
    <row r="26" spans="1:7" ht="12.75">
      <c r="A26" s="36"/>
      <c r="B26" s="93" t="s">
        <v>250</v>
      </c>
      <c r="C26" s="35"/>
      <c r="E26" s="34" t="s">
        <v>310</v>
      </c>
      <c r="F26" s="97">
        <v>95</v>
      </c>
      <c r="G26" s="84">
        <f t="shared" si="3"/>
        <v>25.46916890080429</v>
      </c>
    </row>
    <row r="27" spans="1:7" ht="12.75">
      <c r="A27" s="36" t="s">
        <v>311</v>
      </c>
      <c r="B27" s="108">
        <v>85.7</v>
      </c>
      <c r="C27" s="37" t="s">
        <v>261</v>
      </c>
      <c r="E27" s="34" t="s">
        <v>312</v>
      </c>
      <c r="F27" s="97">
        <v>18</v>
      </c>
      <c r="G27" s="84">
        <f t="shared" si="3"/>
        <v>4.825737265415549</v>
      </c>
    </row>
    <row r="28" spans="1:7" ht="12.75">
      <c r="A28" s="36" t="s">
        <v>313</v>
      </c>
      <c r="B28" s="108">
        <v>21.7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18248</v>
      </c>
      <c r="G30" s="33">
        <f>(F30/$F$30)*100</f>
        <v>100</v>
      </c>
      <c r="J30" s="39"/>
    </row>
    <row r="31" spans="1:10" ht="12.75">
      <c r="A31" s="95" t="s">
        <v>296</v>
      </c>
      <c r="B31" s="93">
        <v>15617</v>
      </c>
      <c r="C31" s="33">
        <f>(B31/$B$31)*100</f>
        <v>100</v>
      </c>
      <c r="E31" s="34" t="s">
        <v>317</v>
      </c>
      <c r="F31" s="97">
        <v>17386</v>
      </c>
      <c r="G31" s="101">
        <f>(F31/$F$30)*100</f>
        <v>95.27619465146864</v>
      </c>
      <c r="J31" s="39"/>
    </row>
    <row r="32" spans="1:10" ht="12.75">
      <c r="A32" s="36" t="s">
        <v>318</v>
      </c>
      <c r="B32" s="97">
        <v>4184</v>
      </c>
      <c r="C32" s="10">
        <f>(B32/$B$31)*100</f>
        <v>26.791317154383044</v>
      </c>
      <c r="E32" s="34" t="s">
        <v>319</v>
      </c>
      <c r="F32" s="97">
        <v>862</v>
      </c>
      <c r="G32" s="101">
        <f aca="true" t="shared" si="4" ref="G32:G39">(F32/$F$30)*100</f>
        <v>4.723805348531346</v>
      </c>
      <c r="J32" s="39"/>
    </row>
    <row r="33" spans="1:10" ht="12.75">
      <c r="A33" s="36" t="s">
        <v>320</v>
      </c>
      <c r="B33" s="97">
        <v>8386</v>
      </c>
      <c r="C33" s="10">
        <f aca="true" t="shared" si="5" ref="C33:C38">(B33/$B$31)*100</f>
        <v>53.697893321380555</v>
      </c>
      <c r="E33" s="34" t="s">
        <v>321</v>
      </c>
      <c r="F33" s="97">
        <v>244</v>
      </c>
      <c r="G33" s="101">
        <f t="shared" si="4"/>
        <v>1.3371328364752302</v>
      </c>
      <c r="J33" s="39"/>
    </row>
    <row r="34" spans="1:7" ht="12.75">
      <c r="A34" s="36" t="s">
        <v>322</v>
      </c>
      <c r="B34" s="97">
        <v>406</v>
      </c>
      <c r="C34" s="10">
        <f t="shared" si="5"/>
        <v>2.5997310623038996</v>
      </c>
      <c r="E34" s="34" t="s">
        <v>323</v>
      </c>
      <c r="F34" s="97">
        <v>344</v>
      </c>
      <c r="G34" s="101">
        <f t="shared" si="4"/>
        <v>1.8851380973257343</v>
      </c>
    </row>
    <row r="35" spans="1:7" ht="12.75">
      <c r="A35" s="36" t="s">
        <v>325</v>
      </c>
      <c r="B35" s="97">
        <v>1060</v>
      </c>
      <c r="C35" s="10">
        <f t="shared" si="5"/>
        <v>6.787475187295895</v>
      </c>
      <c r="E35" s="34" t="s">
        <v>321</v>
      </c>
      <c r="F35" s="97">
        <v>119</v>
      </c>
      <c r="G35" s="101">
        <f t="shared" si="4"/>
        <v>0.6521262604121</v>
      </c>
    </row>
    <row r="36" spans="1:7" ht="12.75">
      <c r="A36" s="36" t="s">
        <v>297</v>
      </c>
      <c r="B36" s="97">
        <v>875</v>
      </c>
      <c r="C36" s="10">
        <f t="shared" si="5"/>
        <v>5.602868668758405</v>
      </c>
      <c r="E36" s="34" t="s">
        <v>327</v>
      </c>
      <c r="F36" s="97">
        <v>356</v>
      </c>
      <c r="G36" s="101">
        <f t="shared" si="4"/>
        <v>1.9508987286277948</v>
      </c>
    </row>
    <row r="37" spans="1:7" ht="12.75">
      <c r="A37" s="36" t="s">
        <v>326</v>
      </c>
      <c r="B37" s="97">
        <v>1581</v>
      </c>
      <c r="C37" s="10">
        <f t="shared" si="5"/>
        <v>10.123583274636614</v>
      </c>
      <c r="E37" s="34" t="s">
        <v>321</v>
      </c>
      <c r="F37" s="97">
        <v>65</v>
      </c>
      <c r="G37" s="101">
        <f t="shared" si="4"/>
        <v>0.3562034195528277</v>
      </c>
    </row>
    <row r="38" spans="1:7" ht="12.75">
      <c r="A38" s="36" t="s">
        <v>297</v>
      </c>
      <c r="B38" s="97">
        <v>906</v>
      </c>
      <c r="C38" s="10">
        <f t="shared" si="5"/>
        <v>5.8013703015944165</v>
      </c>
      <c r="E38" s="34" t="s">
        <v>259</v>
      </c>
      <c r="F38" s="97">
        <v>155</v>
      </c>
      <c r="G38" s="101">
        <f t="shared" si="4"/>
        <v>0.8494081543182815</v>
      </c>
    </row>
    <row r="39" spans="1:7" ht="12.75">
      <c r="A39" s="36"/>
      <c r="B39" s="97" t="s">
        <v>250</v>
      </c>
      <c r="C39" s="10"/>
      <c r="E39" s="34" t="s">
        <v>321</v>
      </c>
      <c r="F39" s="97">
        <v>60</v>
      </c>
      <c r="G39" s="101">
        <f t="shared" si="4"/>
        <v>0.3288031565103025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361</v>
      </c>
      <c r="C42" s="33">
        <f>(B42/$B$42)*100</f>
        <v>100</v>
      </c>
      <c r="E42" s="31" t="s">
        <v>268</v>
      </c>
      <c r="F42" s="80">
        <v>19368</v>
      </c>
      <c r="G42" s="99">
        <f>(F42/$F$42)*100</f>
        <v>100</v>
      </c>
      <c r="I42" s="39"/>
    </row>
    <row r="43" spans="1:7" ht="12.75">
      <c r="A43" s="36" t="s">
        <v>301</v>
      </c>
      <c r="B43" s="98">
        <v>139</v>
      </c>
      <c r="C43" s="102">
        <f>(B43/$B$42)*100</f>
        <v>38.504155124653735</v>
      </c>
      <c r="E43" s="60" t="s">
        <v>168</v>
      </c>
      <c r="F43" s="106">
        <v>26129</v>
      </c>
      <c r="G43" s="107">
        <f aca="true" t="shared" si="6" ref="G43:G71">(F43/$F$42)*100</f>
        <v>134.9080958281702</v>
      </c>
    </row>
    <row r="44" spans="1:7" ht="12.75">
      <c r="A44" s="36"/>
      <c r="B44" s="93" t="s">
        <v>250</v>
      </c>
      <c r="C44" s="10"/>
      <c r="E44" s="1" t="s">
        <v>329</v>
      </c>
      <c r="F44" s="97">
        <v>52</v>
      </c>
      <c r="G44" s="101">
        <f t="shared" si="6"/>
        <v>0.26848409748038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50</v>
      </c>
      <c r="G45" s="101">
        <f t="shared" si="6"/>
        <v>0.2581577860388269</v>
      </c>
    </row>
    <row r="46" spans="1:7" ht="12.75">
      <c r="A46" s="29" t="s">
        <v>331</v>
      </c>
      <c r="B46" s="93">
        <v>14813</v>
      </c>
      <c r="C46" s="33">
        <f>(B46/$B$46)*100</f>
        <v>100</v>
      </c>
      <c r="E46" s="1" t="s">
        <v>332</v>
      </c>
      <c r="F46" s="97">
        <v>17</v>
      </c>
      <c r="G46" s="101">
        <f t="shared" si="6"/>
        <v>0.08777364725320115</v>
      </c>
    </row>
    <row r="47" spans="1:7" ht="12.75">
      <c r="A47" s="36" t="s">
        <v>333</v>
      </c>
      <c r="B47" s="97">
        <v>1970</v>
      </c>
      <c r="C47" s="10">
        <f>(B47/$B$46)*100</f>
        <v>13.299129143320057</v>
      </c>
      <c r="E47" s="1" t="s">
        <v>334</v>
      </c>
      <c r="F47" s="97">
        <v>310</v>
      </c>
      <c r="G47" s="101">
        <f t="shared" si="6"/>
        <v>1.600578273440727</v>
      </c>
    </row>
    <row r="48" spans="1:7" ht="12.75">
      <c r="A48" s="36"/>
      <c r="B48" s="93" t="s">
        <v>250</v>
      </c>
      <c r="C48" s="10"/>
      <c r="E48" s="1" t="s">
        <v>335</v>
      </c>
      <c r="F48" s="97">
        <v>2814</v>
      </c>
      <c r="G48" s="101">
        <f t="shared" si="6"/>
        <v>14.529120198265181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513</v>
      </c>
      <c r="G49" s="101">
        <f t="shared" si="6"/>
        <v>2.6486988847583643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55</v>
      </c>
      <c r="G50" s="101">
        <f t="shared" si="6"/>
        <v>0.2839735646427096</v>
      </c>
    </row>
    <row r="51" spans="1:7" ht="12.75">
      <c r="A51" s="5" t="s">
        <v>338</v>
      </c>
      <c r="B51" s="93">
        <v>4108</v>
      </c>
      <c r="C51" s="33">
        <f>(B51/$B$51)*100</f>
        <v>100</v>
      </c>
      <c r="E51" s="1" t="s">
        <v>339</v>
      </c>
      <c r="F51" s="97">
        <v>5435</v>
      </c>
      <c r="G51" s="101">
        <f t="shared" si="6"/>
        <v>28.06175134242049</v>
      </c>
    </row>
    <row r="52" spans="1:7" ht="12.75">
      <c r="A52" s="4" t="s">
        <v>340</v>
      </c>
      <c r="B52" s="98">
        <v>313</v>
      </c>
      <c r="C52" s="10">
        <f>(B52/$B$51)*100</f>
        <v>7.619279454722492</v>
      </c>
      <c r="E52" s="1" t="s">
        <v>341</v>
      </c>
      <c r="F52" s="97">
        <v>107</v>
      </c>
      <c r="G52" s="101">
        <f t="shared" si="6"/>
        <v>0.5524576621230897</v>
      </c>
    </row>
    <row r="53" spans="1:7" ht="12.75">
      <c r="A53" s="4"/>
      <c r="B53" s="93" t="s">
        <v>250</v>
      </c>
      <c r="C53" s="10"/>
      <c r="E53" s="1" t="s">
        <v>342</v>
      </c>
      <c r="F53" s="97">
        <v>102</v>
      </c>
      <c r="G53" s="101">
        <f t="shared" si="6"/>
        <v>0.5266418835192069</v>
      </c>
    </row>
    <row r="54" spans="1:7" ht="14.25">
      <c r="A54" s="5" t="s">
        <v>343</v>
      </c>
      <c r="B54" s="93">
        <v>11786</v>
      </c>
      <c r="C54" s="33">
        <f>(B54/$B$54)*100</f>
        <v>100</v>
      </c>
      <c r="E54" s="1" t="s">
        <v>201</v>
      </c>
      <c r="F54" s="97">
        <v>6423</v>
      </c>
      <c r="G54" s="101">
        <f t="shared" si="6"/>
        <v>33.16294919454771</v>
      </c>
    </row>
    <row r="55" spans="1:7" ht="12.75">
      <c r="A55" s="4" t="s">
        <v>340</v>
      </c>
      <c r="B55" s="98">
        <v>1956</v>
      </c>
      <c r="C55" s="10">
        <f>(B55/$B$54)*100</f>
        <v>16.595961310028848</v>
      </c>
      <c r="E55" s="1" t="s">
        <v>344</v>
      </c>
      <c r="F55" s="97">
        <v>4519</v>
      </c>
      <c r="G55" s="101">
        <f t="shared" si="6"/>
        <v>23.33230070218918</v>
      </c>
    </row>
    <row r="56" spans="1:7" ht="12.75">
      <c r="A56" s="4" t="s">
        <v>345</v>
      </c>
      <c r="B56" s="119">
        <v>74.5</v>
      </c>
      <c r="C56" s="37" t="s">
        <v>261</v>
      </c>
      <c r="E56" s="1" t="s">
        <v>346</v>
      </c>
      <c r="F56" s="97">
        <v>136</v>
      </c>
      <c r="G56" s="101">
        <f t="shared" si="6"/>
        <v>0.7021891780256092</v>
      </c>
    </row>
    <row r="57" spans="1:7" ht="12.75">
      <c r="A57" s="4" t="s">
        <v>347</v>
      </c>
      <c r="B57" s="98">
        <v>9830</v>
      </c>
      <c r="C57" s="10">
        <f>(B57/$B$54)*100</f>
        <v>83.40403868997115</v>
      </c>
      <c r="E57" s="1" t="s">
        <v>348</v>
      </c>
      <c r="F57" s="97">
        <v>65</v>
      </c>
      <c r="G57" s="101">
        <f t="shared" si="6"/>
        <v>0.335605121850475</v>
      </c>
    </row>
    <row r="58" spans="1:7" ht="12.75">
      <c r="A58" s="4" t="s">
        <v>345</v>
      </c>
      <c r="B58" s="119">
        <v>81.6</v>
      </c>
      <c r="C58" s="37" t="s">
        <v>261</v>
      </c>
      <c r="E58" s="1" t="s">
        <v>349</v>
      </c>
      <c r="F58" s="97">
        <v>1520</v>
      </c>
      <c r="G58" s="101">
        <f t="shared" si="6"/>
        <v>7.847996695580339</v>
      </c>
    </row>
    <row r="59" spans="1:7" ht="12.75">
      <c r="A59" s="4"/>
      <c r="B59" s="93" t="s">
        <v>250</v>
      </c>
      <c r="C59" s="10"/>
      <c r="E59" s="1" t="s">
        <v>350</v>
      </c>
      <c r="F59" s="97">
        <v>27</v>
      </c>
      <c r="G59" s="101">
        <f t="shared" si="6"/>
        <v>0.13940520446096655</v>
      </c>
    </row>
    <row r="60" spans="1:7" ht="12.75">
      <c r="A60" s="5" t="s">
        <v>351</v>
      </c>
      <c r="B60" s="93">
        <v>2213</v>
      </c>
      <c r="C60" s="33">
        <f>(B60/$B$60)*100</f>
        <v>100</v>
      </c>
      <c r="E60" s="1" t="s">
        <v>352</v>
      </c>
      <c r="F60" s="97">
        <v>165</v>
      </c>
      <c r="G60" s="101">
        <f t="shared" si="6"/>
        <v>0.851920693928129</v>
      </c>
    </row>
    <row r="61" spans="1:7" ht="12.75">
      <c r="A61" s="4" t="s">
        <v>340</v>
      </c>
      <c r="B61" s="97">
        <v>877</v>
      </c>
      <c r="C61" s="10">
        <f>(B61/$B$60)*100</f>
        <v>39.62946226841392</v>
      </c>
      <c r="E61" s="1" t="s">
        <v>353</v>
      </c>
      <c r="F61" s="97">
        <v>278</v>
      </c>
      <c r="G61" s="101">
        <f t="shared" si="6"/>
        <v>1.4353572903758778</v>
      </c>
    </row>
    <row r="62" spans="1:7" ht="12.75">
      <c r="A62" s="4"/>
      <c r="B62" s="93" t="s">
        <v>250</v>
      </c>
      <c r="C62" s="10"/>
      <c r="E62" s="1" t="s">
        <v>354</v>
      </c>
      <c r="F62" s="97">
        <v>352</v>
      </c>
      <c r="G62" s="101">
        <f t="shared" si="6"/>
        <v>1.8174308137133415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44</v>
      </c>
      <c r="G63" s="101">
        <f t="shared" si="6"/>
        <v>0.22717885171416768</v>
      </c>
    </row>
    <row r="64" spans="1:7" ht="12.75">
      <c r="A64" s="29" t="s">
        <v>357</v>
      </c>
      <c r="B64" s="93">
        <v>18248</v>
      </c>
      <c r="C64" s="33">
        <f>(B64/$B$64)*100</f>
        <v>100</v>
      </c>
      <c r="E64" s="1" t="s">
        <v>358</v>
      </c>
      <c r="F64" s="97">
        <v>92</v>
      </c>
      <c r="G64" s="101">
        <f t="shared" si="6"/>
        <v>0.4750103263114415</v>
      </c>
    </row>
    <row r="65" spans="1:7" ht="12.75">
      <c r="A65" s="4" t="s">
        <v>256</v>
      </c>
      <c r="B65" s="97">
        <v>11950</v>
      </c>
      <c r="C65" s="10">
        <f>(B65/$B$64)*100</f>
        <v>65.48662867163524</v>
      </c>
      <c r="E65" s="1" t="s">
        <v>359</v>
      </c>
      <c r="F65" s="97">
        <v>185</v>
      </c>
      <c r="G65" s="101">
        <f t="shared" si="6"/>
        <v>0.9551838083436596</v>
      </c>
    </row>
    <row r="66" spans="1:7" ht="12.75">
      <c r="A66" s="4" t="s">
        <v>257</v>
      </c>
      <c r="B66" s="97">
        <v>6237</v>
      </c>
      <c r="C66" s="10">
        <f aca="true" t="shared" si="7" ref="C66:C71">(B66/$B$64)*100</f>
        <v>34.17908811924594</v>
      </c>
      <c r="E66" s="1" t="s">
        <v>360</v>
      </c>
      <c r="F66" s="97">
        <v>35</v>
      </c>
      <c r="G66" s="101">
        <f t="shared" si="6"/>
        <v>0.18071045022717885</v>
      </c>
    </row>
    <row r="67" spans="1:7" ht="12.75">
      <c r="A67" s="4" t="s">
        <v>361</v>
      </c>
      <c r="B67" s="97">
        <v>4038</v>
      </c>
      <c r="C67" s="10">
        <f t="shared" si="7"/>
        <v>22.12845243314336</v>
      </c>
      <c r="E67" s="1" t="s">
        <v>362</v>
      </c>
      <c r="F67" s="97">
        <v>69</v>
      </c>
      <c r="G67" s="101">
        <f t="shared" si="6"/>
        <v>0.3562577447335812</v>
      </c>
    </row>
    <row r="68" spans="1:7" ht="12.75">
      <c r="A68" s="4" t="s">
        <v>363</v>
      </c>
      <c r="B68" s="97">
        <v>2199</v>
      </c>
      <c r="C68" s="10">
        <f t="shared" si="7"/>
        <v>12.050635686102588</v>
      </c>
      <c r="E68" s="1" t="s">
        <v>364</v>
      </c>
      <c r="F68" s="97">
        <v>532</v>
      </c>
      <c r="G68" s="101">
        <f t="shared" si="6"/>
        <v>2.7467988434531185</v>
      </c>
    </row>
    <row r="69" spans="1:7" ht="12.75">
      <c r="A69" s="4" t="s">
        <v>365</v>
      </c>
      <c r="B69" s="97">
        <v>1261</v>
      </c>
      <c r="C69" s="10">
        <f t="shared" si="7"/>
        <v>6.910346339324858</v>
      </c>
      <c r="E69" s="1" t="s">
        <v>366</v>
      </c>
      <c r="F69" s="97">
        <v>245</v>
      </c>
      <c r="G69" s="101">
        <f t="shared" si="6"/>
        <v>1.264973151590252</v>
      </c>
    </row>
    <row r="70" spans="1:7" ht="12.75">
      <c r="A70" s="4" t="s">
        <v>367</v>
      </c>
      <c r="B70" s="97">
        <v>938</v>
      </c>
      <c r="C70" s="10">
        <f t="shared" si="7"/>
        <v>5.140289346777728</v>
      </c>
      <c r="E70" s="1" t="s">
        <v>368</v>
      </c>
      <c r="F70" s="97">
        <v>12</v>
      </c>
      <c r="G70" s="101">
        <f t="shared" si="6"/>
        <v>0.061957868649318466</v>
      </c>
    </row>
    <row r="71" spans="1:7" ht="12.75">
      <c r="A71" s="7" t="s">
        <v>258</v>
      </c>
      <c r="B71" s="103">
        <v>61</v>
      </c>
      <c r="C71" s="40">
        <f t="shared" si="7"/>
        <v>0.33428320911880754</v>
      </c>
      <c r="D71" s="41"/>
      <c r="E71" s="9" t="s">
        <v>369</v>
      </c>
      <c r="F71" s="103">
        <v>1975</v>
      </c>
      <c r="G71" s="104">
        <f t="shared" si="6"/>
        <v>10.197232548533663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15314</v>
      </c>
      <c r="C9" s="81">
        <f>(B9/$B$9)*100</f>
        <v>100</v>
      </c>
      <c r="D9" s="65"/>
      <c r="E9" s="79" t="s">
        <v>381</v>
      </c>
      <c r="F9" s="80">
        <v>7722</v>
      </c>
      <c r="G9" s="81">
        <f>(F9/$F$9)*100</f>
        <v>100</v>
      </c>
    </row>
    <row r="10" spans="1:7" ht="12.75">
      <c r="A10" s="82" t="s">
        <v>382</v>
      </c>
      <c r="B10" s="97">
        <v>10873</v>
      </c>
      <c r="C10" s="105">
        <f>(B10/$B$9)*100</f>
        <v>71.00039179835444</v>
      </c>
      <c r="D10" s="65"/>
      <c r="E10" s="78" t="s">
        <v>383</v>
      </c>
      <c r="F10" s="97">
        <v>368</v>
      </c>
      <c r="G10" s="105">
        <f aca="true" t="shared" si="0" ref="G10:G19">(F10/$F$9)*100</f>
        <v>4.765604765604765</v>
      </c>
    </row>
    <row r="11" spans="1:7" ht="12.75">
      <c r="A11" s="82" t="s">
        <v>384</v>
      </c>
      <c r="B11" s="97">
        <v>10862</v>
      </c>
      <c r="C11" s="105">
        <f aca="true" t="shared" si="1" ref="C11:C16">(B11/$B$9)*100</f>
        <v>70.92856210003919</v>
      </c>
      <c r="D11" s="65"/>
      <c r="E11" s="78" t="s">
        <v>385</v>
      </c>
      <c r="F11" s="97">
        <v>228</v>
      </c>
      <c r="G11" s="105">
        <f t="shared" si="0"/>
        <v>2.9526029526029527</v>
      </c>
    </row>
    <row r="12" spans="1:7" ht="12.75">
      <c r="A12" s="82" t="s">
        <v>386</v>
      </c>
      <c r="B12" s="97">
        <v>10410</v>
      </c>
      <c r="C12" s="105">
        <f>(B12/$B$9)*100</f>
        <v>67.97701449653911</v>
      </c>
      <c r="D12" s="65"/>
      <c r="E12" s="78" t="s">
        <v>387</v>
      </c>
      <c r="F12" s="97">
        <v>770</v>
      </c>
      <c r="G12" s="105">
        <f t="shared" si="0"/>
        <v>9.971509971509972</v>
      </c>
    </row>
    <row r="13" spans="1:7" ht="12.75">
      <c r="A13" s="82" t="s">
        <v>388</v>
      </c>
      <c r="B13" s="97">
        <v>452</v>
      </c>
      <c r="C13" s="105">
        <f>(B13/$B$9)*100</f>
        <v>2.9515476035000656</v>
      </c>
      <c r="D13" s="65"/>
      <c r="E13" s="78" t="s">
        <v>389</v>
      </c>
      <c r="F13" s="97">
        <v>982</v>
      </c>
      <c r="G13" s="105">
        <f t="shared" si="0"/>
        <v>12.716912716912718</v>
      </c>
    </row>
    <row r="14" spans="1:7" ht="12.75">
      <c r="A14" s="82" t="s">
        <v>390</v>
      </c>
      <c r="B14" s="109">
        <v>4.2</v>
      </c>
      <c r="C14" s="112" t="s">
        <v>261</v>
      </c>
      <c r="D14" s="65"/>
      <c r="E14" s="78" t="s">
        <v>391</v>
      </c>
      <c r="F14" s="97">
        <v>1461</v>
      </c>
      <c r="G14" s="105">
        <f t="shared" si="0"/>
        <v>18.91996891996892</v>
      </c>
    </row>
    <row r="15" spans="1:7" ht="12.75">
      <c r="A15" s="82" t="s">
        <v>392</v>
      </c>
      <c r="B15" s="109">
        <v>11</v>
      </c>
      <c r="C15" s="105">
        <f t="shared" si="1"/>
        <v>0.07182969831526707</v>
      </c>
      <c r="D15" s="65"/>
      <c r="E15" s="78" t="s">
        <v>393</v>
      </c>
      <c r="F15" s="97">
        <v>1678</v>
      </c>
      <c r="G15" s="105">
        <f t="shared" si="0"/>
        <v>21.73012173012173</v>
      </c>
    </row>
    <row r="16" spans="1:7" ht="12.75">
      <c r="A16" s="82" t="s">
        <v>67</v>
      </c>
      <c r="B16" s="97">
        <v>4441</v>
      </c>
      <c r="C16" s="105">
        <f t="shared" si="1"/>
        <v>28.999608201645554</v>
      </c>
      <c r="D16" s="65"/>
      <c r="E16" s="78" t="s">
        <v>68</v>
      </c>
      <c r="F16" s="97">
        <v>1155</v>
      </c>
      <c r="G16" s="105">
        <f t="shared" si="0"/>
        <v>14.957264957264957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806</v>
      </c>
      <c r="G17" s="105">
        <f t="shared" si="0"/>
        <v>10.437710437710438</v>
      </c>
    </row>
    <row r="18" spans="1:7" ht="12.75">
      <c r="A18" s="77" t="s">
        <v>70</v>
      </c>
      <c r="B18" s="80">
        <v>8028</v>
      </c>
      <c r="C18" s="81">
        <f>(B18/$B$18)*100</f>
        <v>100</v>
      </c>
      <c r="D18" s="65"/>
      <c r="E18" s="78" t="s">
        <v>170</v>
      </c>
      <c r="F18" s="97">
        <v>164</v>
      </c>
      <c r="G18" s="105">
        <f t="shared" si="0"/>
        <v>2.1238021238021236</v>
      </c>
    </row>
    <row r="19" spans="1:9" ht="12.75">
      <c r="A19" s="82" t="s">
        <v>382</v>
      </c>
      <c r="B19" s="97">
        <v>5408</v>
      </c>
      <c r="C19" s="105">
        <f>(B19/$B$18)*100</f>
        <v>67.36422521175885</v>
      </c>
      <c r="D19" s="65"/>
      <c r="E19" s="78" t="s">
        <v>169</v>
      </c>
      <c r="F19" s="98">
        <v>110</v>
      </c>
      <c r="G19" s="105">
        <f t="shared" si="0"/>
        <v>1.4245014245014245</v>
      </c>
      <c r="I19" s="117"/>
    </row>
    <row r="20" spans="1:7" ht="12.75">
      <c r="A20" s="82" t="s">
        <v>384</v>
      </c>
      <c r="B20" s="97">
        <v>5408</v>
      </c>
      <c r="C20" s="105">
        <f>(B20/$B$18)*100</f>
        <v>67.36422521175885</v>
      </c>
      <c r="D20" s="65"/>
      <c r="E20" s="78" t="s">
        <v>71</v>
      </c>
      <c r="F20" s="97">
        <v>50583</v>
      </c>
      <c r="G20" s="112" t="s">
        <v>261</v>
      </c>
    </row>
    <row r="21" spans="1:7" ht="12.75">
      <c r="A21" s="82" t="s">
        <v>386</v>
      </c>
      <c r="B21" s="97">
        <v>5234</v>
      </c>
      <c r="C21" s="105">
        <f>(B21/$B$18)*100</f>
        <v>65.19681116093672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6476</v>
      </c>
      <c r="G22" s="105">
        <f>(F22/$F$9)*100</f>
        <v>83.86428386428386</v>
      </c>
    </row>
    <row r="23" spans="1:7" ht="12.75">
      <c r="A23" s="77" t="s">
        <v>73</v>
      </c>
      <c r="B23" s="80">
        <v>1228</v>
      </c>
      <c r="C23" s="81">
        <f>(B23/$B$23)*100</f>
        <v>100</v>
      </c>
      <c r="D23" s="65"/>
      <c r="E23" s="78" t="s">
        <v>74</v>
      </c>
      <c r="F23" s="97">
        <v>61433</v>
      </c>
      <c r="G23" s="112" t="s">
        <v>261</v>
      </c>
    </row>
    <row r="24" spans="1:7" ht="12.75">
      <c r="A24" s="82" t="s">
        <v>75</v>
      </c>
      <c r="B24" s="97">
        <v>802</v>
      </c>
      <c r="C24" s="105">
        <f>(B24/$B$23)*100</f>
        <v>65.30944625407166</v>
      </c>
      <c r="D24" s="65"/>
      <c r="E24" s="78" t="s">
        <v>76</v>
      </c>
      <c r="F24" s="97">
        <v>1954</v>
      </c>
      <c r="G24" s="105">
        <f>(F24/$F$9)*100</f>
        <v>25.304325304325303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11795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154</v>
      </c>
      <c r="G26" s="105">
        <f>(F26/$F$9)*100</f>
        <v>1.9943019943019942</v>
      </c>
    </row>
    <row r="27" spans="1:7" ht="12.75">
      <c r="A27" s="77" t="s">
        <v>85</v>
      </c>
      <c r="B27" s="80">
        <v>10153</v>
      </c>
      <c r="C27" s="81">
        <f>(B27/$B$27)*100</f>
        <v>100</v>
      </c>
      <c r="D27" s="65"/>
      <c r="E27" s="78" t="s">
        <v>78</v>
      </c>
      <c r="F27" s="98">
        <v>6381</v>
      </c>
      <c r="G27" s="112" t="s">
        <v>261</v>
      </c>
    </row>
    <row r="28" spans="1:7" ht="12.75">
      <c r="A28" s="82" t="s">
        <v>86</v>
      </c>
      <c r="B28" s="97">
        <v>8446</v>
      </c>
      <c r="C28" s="105">
        <f aca="true" t="shared" si="2" ref="C28:C33">(B28/$B$27)*100</f>
        <v>83.18723529991135</v>
      </c>
      <c r="D28" s="65"/>
      <c r="E28" s="78" t="s">
        <v>79</v>
      </c>
      <c r="F28" s="97">
        <v>74</v>
      </c>
      <c r="G28" s="105">
        <f>(F28/$F$9)*100</f>
        <v>0.9583009583009583</v>
      </c>
    </row>
    <row r="29" spans="1:7" ht="12.75">
      <c r="A29" s="82" t="s">
        <v>87</v>
      </c>
      <c r="B29" s="97">
        <v>1041</v>
      </c>
      <c r="C29" s="105">
        <f t="shared" si="2"/>
        <v>10.253127154535607</v>
      </c>
      <c r="D29" s="65"/>
      <c r="E29" s="78" t="s">
        <v>80</v>
      </c>
      <c r="F29" s="97">
        <v>1850</v>
      </c>
      <c r="G29" s="112" t="s">
        <v>261</v>
      </c>
    </row>
    <row r="30" spans="1:7" ht="12.75">
      <c r="A30" s="82" t="s">
        <v>88</v>
      </c>
      <c r="B30" s="97">
        <v>253</v>
      </c>
      <c r="C30" s="105">
        <f t="shared" si="2"/>
        <v>2.4918743228602382</v>
      </c>
      <c r="D30" s="65"/>
      <c r="E30" s="78" t="s">
        <v>81</v>
      </c>
      <c r="F30" s="97">
        <v>1469</v>
      </c>
      <c r="G30" s="105">
        <f>(F30/$F$9)*100</f>
        <v>19.023569023569024</v>
      </c>
    </row>
    <row r="31" spans="1:7" ht="12.75">
      <c r="A31" s="82" t="s">
        <v>115</v>
      </c>
      <c r="B31" s="97">
        <v>160</v>
      </c>
      <c r="C31" s="105">
        <f t="shared" si="2"/>
        <v>1.575888899832562</v>
      </c>
      <c r="D31" s="65"/>
      <c r="E31" s="78" t="s">
        <v>82</v>
      </c>
      <c r="F31" s="97">
        <v>15247</v>
      </c>
      <c r="G31" s="112" t="s">
        <v>261</v>
      </c>
    </row>
    <row r="32" spans="1:7" ht="12.75">
      <c r="A32" s="82" t="s">
        <v>89</v>
      </c>
      <c r="B32" s="97">
        <v>104</v>
      </c>
      <c r="C32" s="105">
        <f t="shared" si="2"/>
        <v>1.0243277848911652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149</v>
      </c>
      <c r="C33" s="105">
        <f t="shared" si="2"/>
        <v>1.4675465379690733</v>
      </c>
      <c r="D33" s="65"/>
      <c r="E33" s="79" t="s">
        <v>84</v>
      </c>
      <c r="F33" s="80">
        <v>5154</v>
      </c>
      <c r="G33" s="81">
        <f>(F33/$F$33)*100</f>
        <v>100</v>
      </c>
    </row>
    <row r="34" spans="1:7" ht="12.75">
      <c r="A34" s="82" t="s">
        <v>91</v>
      </c>
      <c r="B34" s="120">
        <v>23.6</v>
      </c>
      <c r="C34" s="112" t="s">
        <v>261</v>
      </c>
      <c r="D34" s="65"/>
      <c r="E34" s="78" t="s">
        <v>383</v>
      </c>
      <c r="F34" s="97">
        <v>104</v>
      </c>
      <c r="G34" s="105">
        <f aca="true" t="shared" si="3" ref="G34:G43">(F34/$F$33)*100</f>
        <v>2.017850213426465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81</v>
      </c>
      <c r="G35" s="105">
        <f t="shared" si="3"/>
        <v>1.571594877764843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334</v>
      </c>
      <c r="G36" s="105">
        <f t="shared" si="3"/>
        <v>6.480403570042685</v>
      </c>
    </row>
    <row r="37" spans="1:7" ht="12.75">
      <c r="A37" s="77" t="s">
        <v>94</v>
      </c>
      <c r="B37" s="80">
        <v>10410</v>
      </c>
      <c r="C37" s="81">
        <f>(B37/$B$37)*100</f>
        <v>100</v>
      </c>
      <c r="D37" s="65"/>
      <c r="E37" s="78" t="s">
        <v>389</v>
      </c>
      <c r="F37" s="97">
        <v>474</v>
      </c>
      <c r="G37" s="105">
        <f t="shared" si="3"/>
        <v>9.19674039580908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847</v>
      </c>
      <c r="G38" s="105">
        <f t="shared" si="3"/>
        <v>16.433837795886692</v>
      </c>
    </row>
    <row r="39" spans="1:7" ht="12.75">
      <c r="A39" s="82" t="s">
        <v>97</v>
      </c>
      <c r="B39" s="98">
        <v>3324</v>
      </c>
      <c r="C39" s="105">
        <f>(B39/$B$37)*100</f>
        <v>31.930835734870318</v>
      </c>
      <c r="D39" s="65"/>
      <c r="E39" s="78" t="s">
        <v>393</v>
      </c>
      <c r="F39" s="97">
        <v>1316</v>
      </c>
      <c r="G39" s="105">
        <f t="shared" si="3"/>
        <v>25.533566162204114</v>
      </c>
    </row>
    <row r="40" spans="1:7" ht="12.75">
      <c r="A40" s="82" t="s">
        <v>98</v>
      </c>
      <c r="B40" s="98">
        <v>1173</v>
      </c>
      <c r="C40" s="105">
        <f>(B40/$B$37)*100</f>
        <v>11.268011527377523</v>
      </c>
      <c r="D40" s="65"/>
      <c r="E40" s="78" t="s">
        <v>68</v>
      </c>
      <c r="F40" s="97">
        <v>1017</v>
      </c>
      <c r="G40" s="105">
        <f t="shared" si="3"/>
        <v>19.732246798603025</v>
      </c>
    </row>
    <row r="41" spans="1:7" ht="12.75">
      <c r="A41" s="82" t="s">
        <v>100</v>
      </c>
      <c r="B41" s="98">
        <v>3158</v>
      </c>
      <c r="C41" s="105">
        <f>(B41/$B$37)*100</f>
        <v>30.336215177713736</v>
      </c>
      <c r="D41" s="65"/>
      <c r="E41" s="78" t="s">
        <v>69</v>
      </c>
      <c r="F41" s="97">
        <v>729</v>
      </c>
      <c r="G41" s="105">
        <f t="shared" si="3"/>
        <v>14.144353899883585</v>
      </c>
    </row>
    <row r="42" spans="1:7" ht="12.75">
      <c r="A42" s="82" t="s">
        <v>260</v>
      </c>
      <c r="B42" s="98">
        <v>25</v>
      </c>
      <c r="C42" s="105">
        <f>(B42/$B$37)*100</f>
        <v>0.24015369836695488</v>
      </c>
      <c r="D42" s="65"/>
      <c r="E42" s="78" t="s">
        <v>170</v>
      </c>
      <c r="F42" s="97">
        <v>164</v>
      </c>
      <c r="G42" s="105">
        <f t="shared" si="3"/>
        <v>3.181994567326348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88</v>
      </c>
      <c r="G43" s="105">
        <f t="shared" si="3"/>
        <v>1.7074117190531626</v>
      </c>
    </row>
    <row r="44" spans="1:7" ht="12.75">
      <c r="A44" s="82" t="s">
        <v>291</v>
      </c>
      <c r="B44" s="98">
        <v>941</v>
      </c>
      <c r="C44" s="105">
        <f>(B44/$B$37)*100</f>
        <v>9.039385206532181</v>
      </c>
      <c r="D44" s="65"/>
      <c r="E44" s="78" t="s">
        <v>93</v>
      </c>
      <c r="F44" s="97">
        <v>64477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1789</v>
      </c>
      <c r="C46" s="105">
        <f>(B46/$B$37)*100</f>
        <v>17.185398655139288</v>
      </c>
      <c r="D46" s="65"/>
      <c r="E46" s="78" t="s">
        <v>96</v>
      </c>
      <c r="F46" s="97">
        <v>24219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42711</v>
      </c>
      <c r="G48" s="112" t="s">
        <v>261</v>
      </c>
    </row>
    <row r="49" spans="1:7" ht="13.5" thickBot="1">
      <c r="A49" s="82" t="s">
        <v>292</v>
      </c>
      <c r="B49" s="98">
        <v>11</v>
      </c>
      <c r="C49" s="105">
        <f aca="true" t="shared" si="4" ref="C49:C55">(B49/$B$37)*100</f>
        <v>0.10566762728146013</v>
      </c>
      <c r="D49" s="87"/>
      <c r="E49" s="88" t="s">
        <v>102</v>
      </c>
      <c r="F49" s="113">
        <v>30621</v>
      </c>
      <c r="G49" s="114" t="s">
        <v>261</v>
      </c>
    </row>
    <row r="50" spans="1:7" ht="13.5" thickTop="1">
      <c r="A50" s="82" t="s">
        <v>116</v>
      </c>
      <c r="B50" s="98">
        <v>618</v>
      </c>
      <c r="C50" s="105">
        <f t="shared" si="4"/>
        <v>5.936599423631124</v>
      </c>
      <c r="D50" s="65"/>
      <c r="E50" s="78"/>
      <c r="F50" s="86"/>
      <c r="G50" s="85"/>
    </row>
    <row r="51" spans="1:7" ht="12.75">
      <c r="A51" s="82" t="s">
        <v>117</v>
      </c>
      <c r="B51" s="98">
        <v>1375</v>
      </c>
      <c r="C51" s="105">
        <f t="shared" si="4"/>
        <v>13.208453410182516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564</v>
      </c>
      <c r="C52" s="105">
        <f t="shared" si="4"/>
        <v>5.417867435158501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1178</v>
      </c>
      <c r="C53" s="105">
        <f t="shared" si="4"/>
        <v>11.316042267050912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874</v>
      </c>
      <c r="C54" s="105">
        <f t="shared" si="4"/>
        <v>8.395773294908741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373</v>
      </c>
      <c r="C55" s="105">
        <f t="shared" si="4"/>
        <v>3.5830931796349663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746</v>
      </c>
      <c r="C57" s="105">
        <f>(B57/$B$37)*100</f>
        <v>7.166186359269933</v>
      </c>
      <c r="D57" s="65"/>
      <c r="E57" s="79" t="s">
        <v>84</v>
      </c>
      <c r="F57" s="80">
        <v>155</v>
      </c>
      <c r="G57" s="105">
        <f>(F57/L57)*100</f>
        <v>3.007372914241366</v>
      </c>
      <c r="H57" s="79" t="s">
        <v>84</v>
      </c>
      <c r="L57" s="15">
        <v>5154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101</v>
      </c>
      <c r="G58" s="105">
        <f>(F58/L58)*100</f>
        <v>3.8214150586454783</v>
      </c>
      <c r="H58" s="78" t="s">
        <v>118</v>
      </c>
      <c r="L58" s="15">
        <v>2643</v>
      </c>
    </row>
    <row r="59" spans="1:12" ht="12.75">
      <c r="A59" s="82" t="s">
        <v>112</v>
      </c>
      <c r="B59" s="98">
        <v>869</v>
      </c>
      <c r="C59" s="105">
        <f>(B59/$B$37)*100</f>
        <v>8.347742555235351</v>
      </c>
      <c r="D59" s="65"/>
      <c r="E59" s="78" t="s">
        <v>120</v>
      </c>
      <c r="F59" s="97">
        <v>54</v>
      </c>
      <c r="G59" s="105">
        <f>(F59/L59)*100</f>
        <v>6.25</v>
      </c>
      <c r="H59" s="78" t="s">
        <v>120</v>
      </c>
      <c r="L59" s="15">
        <v>864</v>
      </c>
    </row>
    <row r="60" spans="1:7" ht="12.75">
      <c r="A60" s="82" t="s">
        <v>113</v>
      </c>
      <c r="B60" s="98">
        <v>2376</v>
      </c>
      <c r="C60" s="105">
        <f>(B60/$B$37)*100</f>
        <v>22.824207492795388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468</v>
      </c>
      <c r="C62" s="105">
        <f>(B62/$B$37)*100</f>
        <v>4.495677233429395</v>
      </c>
      <c r="D62" s="65"/>
      <c r="E62" s="79" t="s">
        <v>123</v>
      </c>
      <c r="F62" s="80">
        <v>45</v>
      </c>
      <c r="G62" s="105">
        <f>(F62/L62)*100</f>
        <v>5.9920106524633825</v>
      </c>
      <c r="H62" s="79" t="s">
        <v>394</v>
      </c>
      <c r="L62" s="15">
        <v>751</v>
      </c>
    </row>
    <row r="63" spans="1:12" ht="12.75">
      <c r="A63" s="61" t="s">
        <v>293</v>
      </c>
      <c r="B63" s="98">
        <v>504</v>
      </c>
      <c r="C63" s="105">
        <f>(B63/$B$37)*100</f>
        <v>4.84149855907781</v>
      </c>
      <c r="D63" s="65"/>
      <c r="E63" s="78" t="s">
        <v>118</v>
      </c>
      <c r="F63" s="97">
        <v>37</v>
      </c>
      <c r="G63" s="105">
        <f>(F63/L63)*100</f>
        <v>8.665105386416862</v>
      </c>
      <c r="H63" s="78" t="s">
        <v>118</v>
      </c>
      <c r="L63" s="15">
        <v>427</v>
      </c>
    </row>
    <row r="64" spans="1:12" ht="12.75">
      <c r="A64" s="82" t="s">
        <v>114</v>
      </c>
      <c r="B64" s="98">
        <v>454</v>
      </c>
      <c r="C64" s="105">
        <f>(B64/$B$37)*100</f>
        <v>4.3611911623439</v>
      </c>
      <c r="D64" s="65"/>
      <c r="E64" s="78" t="s">
        <v>120</v>
      </c>
      <c r="F64" s="97">
        <v>4</v>
      </c>
      <c r="G64" s="105">
        <f>(F64/L64)*100</f>
        <v>4.761904761904762</v>
      </c>
      <c r="H64" s="78" t="s">
        <v>120</v>
      </c>
      <c r="L64" s="15">
        <v>84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1015</v>
      </c>
      <c r="G66" s="105">
        <f aca="true" t="shared" si="5" ref="G66:G71">(F66/L66)*100</f>
        <v>5.306634600303236</v>
      </c>
      <c r="H66" s="79" t="s">
        <v>124</v>
      </c>
      <c r="L66" s="15">
        <v>19127</v>
      </c>
    </row>
    <row r="67" spans="1:12" ht="12.75">
      <c r="A67" s="82" t="s">
        <v>126</v>
      </c>
      <c r="B67" s="97">
        <v>8435</v>
      </c>
      <c r="C67" s="105">
        <f>(B67/$B$37)*100</f>
        <v>81.02785782901056</v>
      </c>
      <c r="D67" s="65"/>
      <c r="E67" s="78" t="s">
        <v>262</v>
      </c>
      <c r="F67" s="97">
        <v>796</v>
      </c>
      <c r="G67" s="105">
        <f t="shared" si="5"/>
        <v>5.417177079079897</v>
      </c>
      <c r="H67" s="78" t="s">
        <v>262</v>
      </c>
      <c r="L67" s="15">
        <v>14694</v>
      </c>
    </row>
    <row r="68" spans="1:12" ht="12.75">
      <c r="A68" s="82" t="s">
        <v>128</v>
      </c>
      <c r="B68" s="97">
        <v>1630</v>
      </c>
      <c r="C68" s="105">
        <f>(B68/$B$37)*100</f>
        <v>15.658021133525457</v>
      </c>
      <c r="D68" s="65"/>
      <c r="E68" s="78" t="s">
        <v>127</v>
      </c>
      <c r="F68" s="97">
        <v>166</v>
      </c>
      <c r="G68" s="105">
        <f t="shared" si="5"/>
        <v>7.501129688206055</v>
      </c>
      <c r="H68" s="78" t="s">
        <v>127</v>
      </c>
      <c r="L68" s="15">
        <v>2213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198</v>
      </c>
      <c r="G69" s="105">
        <f t="shared" si="5"/>
        <v>4.487760652765186</v>
      </c>
      <c r="H69" s="78" t="s">
        <v>129</v>
      </c>
      <c r="L69" s="15">
        <v>4412</v>
      </c>
    </row>
    <row r="70" spans="1:12" ht="12.75">
      <c r="A70" s="82" t="s">
        <v>376</v>
      </c>
      <c r="B70" s="97">
        <v>331</v>
      </c>
      <c r="C70" s="105">
        <f>(B70/$B$37)*100</f>
        <v>3.179634966378482</v>
      </c>
      <c r="D70" s="65"/>
      <c r="E70" s="78" t="s">
        <v>130</v>
      </c>
      <c r="F70" s="97">
        <v>124</v>
      </c>
      <c r="G70" s="105">
        <f t="shared" si="5"/>
        <v>3.7270814547640514</v>
      </c>
      <c r="H70" s="78" t="s">
        <v>130</v>
      </c>
      <c r="L70" s="15">
        <v>3327</v>
      </c>
    </row>
    <row r="71" spans="1:12" ht="13.5" thickBot="1">
      <c r="A71" s="90" t="s">
        <v>371</v>
      </c>
      <c r="B71" s="110">
        <v>14</v>
      </c>
      <c r="C71" s="111">
        <f>(B71/$B$37)*100</f>
        <v>0.1344860710854947</v>
      </c>
      <c r="D71" s="91"/>
      <c r="E71" s="92" t="s">
        <v>131</v>
      </c>
      <c r="F71" s="110">
        <v>529</v>
      </c>
      <c r="G71" s="118">
        <f t="shared" si="5"/>
        <v>15.706650831353919</v>
      </c>
      <c r="H71" s="92" t="s">
        <v>131</v>
      </c>
      <c r="L71" s="15">
        <v>3368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7999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7719</v>
      </c>
      <c r="G9" s="81">
        <f>(F9/$F$9)*100</f>
        <v>100</v>
      </c>
      <c r="I9" s="53"/>
    </row>
    <row r="10" spans="1:7" ht="12.75">
      <c r="A10" s="36" t="s">
        <v>137</v>
      </c>
      <c r="B10" s="97">
        <v>4864</v>
      </c>
      <c r="C10" s="105">
        <f aca="true" t="shared" si="0" ref="C10:C18">(B10/$B$8)*100</f>
        <v>60.80760095011877</v>
      </c>
      <c r="E10" s="32" t="s">
        <v>138</v>
      </c>
      <c r="F10" s="97">
        <v>7627</v>
      </c>
      <c r="G10" s="105">
        <f>(F10/$F$9)*100</f>
        <v>98.80813576888198</v>
      </c>
    </row>
    <row r="11" spans="1:7" ht="12.75">
      <c r="A11" s="36" t="s">
        <v>139</v>
      </c>
      <c r="B11" s="97">
        <v>576</v>
      </c>
      <c r="C11" s="105">
        <f t="shared" si="0"/>
        <v>7.200900112514064</v>
      </c>
      <c r="E11" s="32" t="s">
        <v>140</v>
      </c>
      <c r="F11" s="97">
        <v>43</v>
      </c>
      <c r="G11" s="105">
        <f>(F11/$F$9)*100</f>
        <v>0.5570669775877705</v>
      </c>
    </row>
    <row r="12" spans="1:7" ht="12.75">
      <c r="A12" s="36" t="s">
        <v>141</v>
      </c>
      <c r="B12" s="97">
        <v>106</v>
      </c>
      <c r="C12" s="105">
        <f t="shared" si="0"/>
        <v>1.3251656457057133</v>
      </c>
      <c r="E12" s="32" t="s">
        <v>142</v>
      </c>
      <c r="F12" s="97">
        <v>49</v>
      </c>
      <c r="G12" s="105">
        <f>(F12/$F$9)*100</f>
        <v>0.6347972535302501</v>
      </c>
    </row>
    <row r="13" spans="1:7" ht="12.75">
      <c r="A13" s="36" t="s">
        <v>143</v>
      </c>
      <c r="B13" s="97">
        <v>358</v>
      </c>
      <c r="C13" s="105">
        <f t="shared" si="0"/>
        <v>4.475559444930616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504</v>
      </c>
      <c r="C14" s="105">
        <f t="shared" si="0"/>
        <v>6.300787598449806</v>
      </c>
      <c r="E14" s="42" t="s">
        <v>145</v>
      </c>
      <c r="F14" s="80">
        <v>4800</v>
      </c>
      <c r="G14" s="81">
        <f>(F14/$F$14)*100</f>
        <v>100</v>
      </c>
    </row>
    <row r="15" spans="1:7" ht="12.75">
      <c r="A15" s="36" t="s">
        <v>146</v>
      </c>
      <c r="B15" s="97">
        <v>620</v>
      </c>
      <c r="C15" s="105">
        <f t="shared" si="0"/>
        <v>7.750968871108889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648</v>
      </c>
      <c r="C16" s="105">
        <f t="shared" si="0"/>
        <v>8.101012626578322</v>
      </c>
      <c r="E16" s="1" t="s">
        <v>149</v>
      </c>
      <c r="F16" s="97">
        <v>50</v>
      </c>
      <c r="G16" s="105">
        <f>(F16/$F$14)*100</f>
        <v>1.0416666666666665</v>
      </c>
    </row>
    <row r="17" spans="1:7" ht="12.75">
      <c r="A17" s="36" t="s">
        <v>150</v>
      </c>
      <c r="B17" s="97">
        <v>312</v>
      </c>
      <c r="C17" s="105">
        <f t="shared" si="0"/>
        <v>3.900487560945118</v>
      </c>
      <c r="E17" s="1" t="s">
        <v>151</v>
      </c>
      <c r="F17" s="97">
        <v>1415</v>
      </c>
      <c r="G17" s="105">
        <f aca="true" t="shared" si="1" ref="G17:G23">(F17/$F$14)*100</f>
        <v>29.479166666666668</v>
      </c>
    </row>
    <row r="18" spans="1:7" ht="12.75">
      <c r="A18" s="36" t="s">
        <v>152</v>
      </c>
      <c r="B18" s="97">
        <v>11</v>
      </c>
      <c r="C18" s="105">
        <f t="shared" si="0"/>
        <v>0.1375171896487061</v>
      </c>
      <c r="E18" s="1" t="s">
        <v>69</v>
      </c>
      <c r="F18" s="97">
        <v>2097</v>
      </c>
      <c r="G18" s="105">
        <f t="shared" si="1"/>
        <v>43.6875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848</v>
      </c>
      <c r="G19" s="105">
        <f t="shared" si="1"/>
        <v>17.666666666666668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357</v>
      </c>
      <c r="G20" s="105">
        <f t="shared" si="1"/>
        <v>7.4375</v>
      </c>
    </row>
    <row r="21" spans="1:7" ht="12.75">
      <c r="A21" s="36" t="s">
        <v>156</v>
      </c>
      <c r="B21" s="98">
        <v>103</v>
      </c>
      <c r="C21" s="105">
        <f aca="true" t="shared" si="2" ref="C21:C28">(B21/$B$8)*100</f>
        <v>1.2876609576197025</v>
      </c>
      <c r="E21" s="1" t="s">
        <v>157</v>
      </c>
      <c r="F21" s="97">
        <v>27</v>
      </c>
      <c r="G21" s="105">
        <f t="shared" si="1"/>
        <v>0.5625</v>
      </c>
    </row>
    <row r="22" spans="1:7" ht="12.75">
      <c r="A22" s="36" t="s">
        <v>158</v>
      </c>
      <c r="B22" s="98">
        <v>183</v>
      </c>
      <c r="C22" s="105">
        <f t="shared" si="2"/>
        <v>2.287785973246656</v>
      </c>
      <c r="E22" s="1" t="s">
        <v>159</v>
      </c>
      <c r="F22" s="97">
        <v>6</v>
      </c>
      <c r="G22" s="105">
        <f t="shared" si="1"/>
        <v>0.125</v>
      </c>
    </row>
    <row r="23" spans="1:7" ht="12.75">
      <c r="A23" s="36" t="s">
        <v>160</v>
      </c>
      <c r="B23" s="98">
        <v>542</v>
      </c>
      <c r="C23" s="105">
        <f t="shared" si="2"/>
        <v>6.7758469808726085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1086</v>
      </c>
      <c r="C24" s="105">
        <f t="shared" si="2"/>
        <v>13.57669708713589</v>
      </c>
      <c r="E24" s="1" t="s">
        <v>163</v>
      </c>
      <c r="F24" s="97">
        <v>120100</v>
      </c>
      <c r="G24" s="112" t="s">
        <v>261</v>
      </c>
    </row>
    <row r="25" spans="1:7" ht="12.75">
      <c r="A25" s="36" t="s">
        <v>164</v>
      </c>
      <c r="B25" s="97">
        <v>2034</v>
      </c>
      <c r="C25" s="105">
        <f t="shared" si="2"/>
        <v>25.428178522315285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1494</v>
      </c>
      <c r="C26" s="105">
        <f t="shared" si="2"/>
        <v>18.677334666833353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1769</v>
      </c>
      <c r="C27" s="105">
        <f t="shared" si="2"/>
        <v>22.115264408051004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788</v>
      </c>
      <c r="C28" s="105">
        <f t="shared" si="2"/>
        <v>9.85123140392549</v>
      </c>
      <c r="E28" s="32" t="s">
        <v>176</v>
      </c>
      <c r="F28" s="97">
        <v>3502</v>
      </c>
      <c r="G28" s="105">
        <f aca="true" t="shared" si="3" ref="G28:G35">(F28/$F$14)*100</f>
        <v>72.95833333333334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55</v>
      </c>
      <c r="G30" s="105">
        <f t="shared" si="3"/>
        <v>1.1458333333333333</v>
      </c>
    </row>
    <row r="31" spans="1:7" ht="12.75">
      <c r="A31" s="36" t="s">
        <v>180</v>
      </c>
      <c r="B31" s="97">
        <v>114</v>
      </c>
      <c r="C31" s="105">
        <f aca="true" t="shared" si="4" ref="C31:C39">(B31/$B$8)*100</f>
        <v>1.4251781472684086</v>
      </c>
      <c r="E31" s="32" t="s">
        <v>181</v>
      </c>
      <c r="F31" s="97">
        <v>125</v>
      </c>
      <c r="G31" s="105">
        <f t="shared" si="3"/>
        <v>2.604166666666667</v>
      </c>
    </row>
    <row r="32" spans="1:7" ht="12.75">
      <c r="A32" s="36" t="s">
        <v>182</v>
      </c>
      <c r="B32" s="97">
        <v>182</v>
      </c>
      <c r="C32" s="105">
        <f t="shared" si="4"/>
        <v>2.275284410551319</v>
      </c>
      <c r="E32" s="32" t="s">
        <v>183</v>
      </c>
      <c r="F32" s="97">
        <v>650</v>
      </c>
      <c r="G32" s="105">
        <f t="shared" si="3"/>
        <v>13.541666666666666</v>
      </c>
    </row>
    <row r="33" spans="1:7" ht="12.75">
      <c r="A33" s="36" t="s">
        <v>184</v>
      </c>
      <c r="B33" s="97">
        <v>990</v>
      </c>
      <c r="C33" s="105">
        <f t="shared" si="4"/>
        <v>12.376547068383548</v>
      </c>
      <c r="E33" s="32" t="s">
        <v>185</v>
      </c>
      <c r="F33" s="97">
        <v>1532</v>
      </c>
      <c r="G33" s="105">
        <f t="shared" si="3"/>
        <v>31.916666666666664</v>
      </c>
    </row>
    <row r="34" spans="1:7" ht="12.75">
      <c r="A34" s="36" t="s">
        <v>186</v>
      </c>
      <c r="B34" s="97">
        <v>963</v>
      </c>
      <c r="C34" s="105">
        <f t="shared" si="4"/>
        <v>12.03900487560945</v>
      </c>
      <c r="E34" s="32" t="s">
        <v>187</v>
      </c>
      <c r="F34" s="97">
        <v>832</v>
      </c>
      <c r="G34" s="105">
        <f t="shared" si="3"/>
        <v>17.333333333333336</v>
      </c>
    </row>
    <row r="35" spans="1:7" ht="12.75">
      <c r="A35" s="36" t="s">
        <v>188</v>
      </c>
      <c r="B35" s="97">
        <v>1387</v>
      </c>
      <c r="C35" s="105">
        <f t="shared" si="4"/>
        <v>17.339667458432302</v>
      </c>
      <c r="E35" s="32" t="s">
        <v>189</v>
      </c>
      <c r="F35" s="97">
        <v>308</v>
      </c>
      <c r="G35" s="105">
        <f t="shared" si="3"/>
        <v>6.416666666666666</v>
      </c>
    </row>
    <row r="36" spans="1:7" ht="12.75">
      <c r="A36" s="36" t="s">
        <v>190</v>
      </c>
      <c r="B36" s="97">
        <v>1192</v>
      </c>
      <c r="C36" s="105">
        <f t="shared" si="4"/>
        <v>14.901862732841606</v>
      </c>
      <c r="E36" s="32" t="s">
        <v>191</v>
      </c>
      <c r="F36" s="97">
        <v>1278</v>
      </c>
      <c r="G36" s="112" t="s">
        <v>261</v>
      </c>
    </row>
    <row r="37" spans="1:7" ht="12.75">
      <c r="A37" s="36" t="s">
        <v>192</v>
      </c>
      <c r="B37" s="97">
        <v>1165</v>
      </c>
      <c r="C37" s="105">
        <f t="shared" si="4"/>
        <v>14.564320540067508</v>
      </c>
      <c r="E37" s="32" t="s">
        <v>193</v>
      </c>
      <c r="F37" s="97">
        <v>1298</v>
      </c>
      <c r="G37" s="105">
        <f>(F37/$F$14)*100</f>
        <v>27.041666666666668</v>
      </c>
    </row>
    <row r="38" spans="1:7" ht="12.75">
      <c r="A38" s="36" t="s">
        <v>194</v>
      </c>
      <c r="B38" s="97">
        <v>1057</v>
      </c>
      <c r="C38" s="105">
        <f t="shared" si="4"/>
        <v>13.214151768971123</v>
      </c>
      <c r="E38" s="32" t="s">
        <v>191</v>
      </c>
      <c r="F38" s="97">
        <v>467</v>
      </c>
      <c r="G38" s="112" t="s">
        <v>261</v>
      </c>
    </row>
    <row r="39" spans="1:7" ht="12.75">
      <c r="A39" s="36" t="s">
        <v>195</v>
      </c>
      <c r="B39" s="97">
        <v>949</v>
      </c>
      <c r="C39" s="105">
        <f t="shared" si="4"/>
        <v>11.863982997874736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21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7719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1298</v>
      </c>
      <c r="G43" s="105">
        <f aca="true" t="shared" si="5" ref="G43:G48">(F43/$F$14)*100</f>
        <v>27.041666666666668</v>
      </c>
    </row>
    <row r="44" spans="1:7" ht="12.75">
      <c r="A44" s="36" t="s">
        <v>209</v>
      </c>
      <c r="B44" s="98">
        <v>1185</v>
      </c>
      <c r="C44" s="105">
        <f aca="true" t="shared" si="6" ref="C44:C49">(B44/$B$42)*100</f>
        <v>15.35172949863972</v>
      </c>
      <c r="E44" s="32" t="s">
        <v>210</v>
      </c>
      <c r="F44" s="97">
        <v>898</v>
      </c>
      <c r="G44" s="105">
        <f t="shared" si="5"/>
        <v>18.708333333333332</v>
      </c>
    </row>
    <row r="45" spans="1:7" ht="12.75">
      <c r="A45" s="36" t="s">
        <v>211</v>
      </c>
      <c r="B45" s="98">
        <v>1812</v>
      </c>
      <c r="C45" s="105">
        <f t="shared" si="6"/>
        <v>23.47454333462884</v>
      </c>
      <c r="E45" s="32" t="s">
        <v>212</v>
      </c>
      <c r="F45" s="97">
        <v>825</v>
      </c>
      <c r="G45" s="105">
        <f t="shared" si="5"/>
        <v>17.1875</v>
      </c>
    </row>
    <row r="46" spans="1:7" ht="12.75">
      <c r="A46" s="36" t="s">
        <v>213</v>
      </c>
      <c r="B46" s="98">
        <v>1259</v>
      </c>
      <c r="C46" s="105">
        <f t="shared" si="6"/>
        <v>16.310402901930303</v>
      </c>
      <c r="E46" s="32" t="s">
        <v>214</v>
      </c>
      <c r="F46" s="97">
        <v>519</v>
      </c>
      <c r="G46" s="105">
        <f t="shared" si="5"/>
        <v>10.8125</v>
      </c>
    </row>
    <row r="47" spans="1:7" ht="12.75">
      <c r="A47" s="36" t="s">
        <v>215</v>
      </c>
      <c r="B47" s="97">
        <v>1517</v>
      </c>
      <c r="C47" s="105">
        <f t="shared" si="6"/>
        <v>19.652804767456924</v>
      </c>
      <c r="E47" s="32" t="s">
        <v>216</v>
      </c>
      <c r="F47" s="97">
        <v>404</v>
      </c>
      <c r="G47" s="105">
        <f t="shared" si="5"/>
        <v>8.416666666666666</v>
      </c>
    </row>
    <row r="48" spans="1:7" ht="12.75">
      <c r="A48" s="36" t="s">
        <v>217</v>
      </c>
      <c r="B48" s="97">
        <v>766</v>
      </c>
      <c r="C48" s="105">
        <f t="shared" si="6"/>
        <v>9.92356522865656</v>
      </c>
      <c r="E48" s="32" t="s">
        <v>218</v>
      </c>
      <c r="F48" s="97">
        <v>833</v>
      </c>
      <c r="G48" s="105">
        <f t="shared" si="5"/>
        <v>17.354166666666668</v>
      </c>
    </row>
    <row r="49" spans="1:7" ht="12.75">
      <c r="A49" s="36" t="s">
        <v>219</v>
      </c>
      <c r="B49" s="97">
        <v>1180</v>
      </c>
      <c r="C49" s="105">
        <f t="shared" si="6"/>
        <v>15.286954268687653</v>
      </c>
      <c r="E49" s="32" t="s">
        <v>220</v>
      </c>
      <c r="F49" s="97">
        <v>23</v>
      </c>
      <c r="G49" s="105">
        <f>(F49/$F$14)*100</f>
        <v>0.47916666666666663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2308</v>
      </c>
      <c r="G51" s="81">
        <f>(F51/F$51)*100</f>
        <v>100</v>
      </c>
    </row>
    <row r="52" spans="1:7" ht="12.75">
      <c r="A52" s="4" t="s">
        <v>223</v>
      </c>
      <c r="B52" s="97">
        <v>490</v>
      </c>
      <c r="C52" s="105">
        <f>(B52/$B$42)*100</f>
        <v>6.3479725353025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2942</v>
      </c>
      <c r="C53" s="105">
        <f>(B53/$B$42)*100</f>
        <v>38.113745303795824</v>
      </c>
      <c r="E53" s="32" t="s">
        <v>226</v>
      </c>
      <c r="F53" s="97">
        <v>24</v>
      </c>
      <c r="G53" s="105">
        <f>(F53/F$51)*100</f>
        <v>1.0398613518197575</v>
      </c>
    </row>
    <row r="54" spans="1:7" ht="12.75">
      <c r="A54" s="4" t="s">
        <v>227</v>
      </c>
      <c r="B54" s="97">
        <v>3109</v>
      </c>
      <c r="C54" s="105">
        <f>(B54/$B$42)*100</f>
        <v>40.27723798419484</v>
      </c>
      <c r="E54" s="32" t="s">
        <v>228</v>
      </c>
      <c r="F54" s="97">
        <v>7</v>
      </c>
      <c r="G54" s="105">
        <f aca="true" t="shared" si="7" ref="G54:G60">(F54/F$51)*100</f>
        <v>0.30329289428076256</v>
      </c>
    </row>
    <row r="55" spans="1:7" ht="12.75">
      <c r="A55" s="4" t="s">
        <v>229</v>
      </c>
      <c r="B55" s="97">
        <v>1178</v>
      </c>
      <c r="C55" s="105">
        <f>(B55/$B$42)*100</f>
        <v>15.261044176706829</v>
      </c>
      <c r="E55" s="32" t="s">
        <v>230</v>
      </c>
      <c r="F55" s="97">
        <v>145</v>
      </c>
      <c r="G55" s="105">
        <f t="shared" si="7"/>
        <v>6.282495667244367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1310</v>
      </c>
      <c r="G56" s="105">
        <f t="shared" si="7"/>
        <v>56.759098786828424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612</v>
      </c>
      <c r="G57" s="105">
        <f t="shared" si="7"/>
        <v>26.51646447140381</v>
      </c>
    </row>
    <row r="58" spans="1:7" ht="12.75">
      <c r="A58" s="36" t="s">
        <v>234</v>
      </c>
      <c r="B58" s="97">
        <v>4565</v>
      </c>
      <c r="C58" s="105">
        <f aca="true" t="shared" si="8" ref="C58:C66">(B58/$B$42)*100</f>
        <v>59.13978494623656</v>
      </c>
      <c r="E58" s="32" t="s">
        <v>235</v>
      </c>
      <c r="F58" s="97">
        <v>135</v>
      </c>
      <c r="G58" s="105">
        <f t="shared" si="7"/>
        <v>5.849220103986135</v>
      </c>
    </row>
    <row r="59" spans="1:7" ht="12.75">
      <c r="A59" s="36" t="s">
        <v>236</v>
      </c>
      <c r="B59" s="97">
        <v>100</v>
      </c>
      <c r="C59" s="105">
        <f t="shared" si="8"/>
        <v>1.2955045990413265</v>
      </c>
      <c r="E59" s="32" t="s">
        <v>237</v>
      </c>
      <c r="F59" s="98">
        <v>12</v>
      </c>
      <c r="G59" s="105">
        <f t="shared" si="7"/>
        <v>0.5199306759098787</v>
      </c>
    </row>
    <row r="60" spans="1:7" ht="12.75">
      <c r="A60" s="36" t="s">
        <v>238</v>
      </c>
      <c r="B60" s="97">
        <v>1597</v>
      </c>
      <c r="C60" s="105">
        <f t="shared" si="8"/>
        <v>20.689208446689985</v>
      </c>
      <c r="E60" s="32" t="s">
        <v>239</v>
      </c>
      <c r="F60" s="97">
        <v>63</v>
      </c>
      <c r="G60" s="105">
        <f t="shared" si="7"/>
        <v>2.729636048526863</v>
      </c>
    </row>
    <row r="61" spans="1:7" ht="12.75">
      <c r="A61" s="36" t="s">
        <v>240</v>
      </c>
      <c r="B61" s="97">
        <v>1391</v>
      </c>
      <c r="C61" s="105">
        <f t="shared" si="8"/>
        <v>18.02046897266485</v>
      </c>
      <c r="E61" s="32" t="s">
        <v>163</v>
      </c>
      <c r="F61" s="97">
        <v>687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17</v>
      </c>
      <c r="C63" s="105">
        <f t="shared" si="8"/>
        <v>0.2202357818370255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39</v>
      </c>
      <c r="C65" s="105">
        <f t="shared" si="8"/>
        <v>0.5052467936261174</v>
      </c>
      <c r="E65" s="32" t="s">
        <v>208</v>
      </c>
      <c r="F65" s="97">
        <v>391</v>
      </c>
      <c r="G65" s="105">
        <f aca="true" t="shared" si="9" ref="G65:G71">(F65/F$51)*100</f>
        <v>16.941074523396882</v>
      </c>
    </row>
    <row r="66" spans="1:7" ht="12.75">
      <c r="A66" s="36" t="s">
        <v>247</v>
      </c>
      <c r="B66" s="97">
        <v>10</v>
      </c>
      <c r="C66" s="105">
        <f t="shared" si="8"/>
        <v>0.12955045990413266</v>
      </c>
      <c r="E66" s="32" t="s">
        <v>210</v>
      </c>
      <c r="F66" s="97">
        <v>472</v>
      </c>
      <c r="G66" s="105">
        <f t="shared" si="9"/>
        <v>20.45060658578856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384</v>
      </c>
      <c r="G67" s="105">
        <f t="shared" si="9"/>
        <v>16.63778162911612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241</v>
      </c>
      <c r="G68" s="105">
        <f t="shared" si="9"/>
        <v>10.441941074523395</v>
      </c>
    </row>
    <row r="69" spans="1:7" ht="12.75">
      <c r="A69" s="36" t="s">
        <v>249</v>
      </c>
      <c r="B69" s="97">
        <v>42</v>
      </c>
      <c r="C69" s="105">
        <f>(B69/$B$42)*100</f>
        <v>0.5441119315973572</v>
      </c>
      <c r="E69" s="32" t="s">
        <v>216</v>
      </c>
      <c r="F69" s="97">
        <v>211</v>
      </c>
      <c r="G69" s="105">
        <f t="shared" si="9"/>
        <v>9.142114384748702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498</v>
      </c>
      <c r="G70" s="105">
        <f t="shared" si="9"/>
        <v>21.577123050259967</v>
      </c>
    </row>
    <row r="71" spans="1:7" ht="12.75">
      <c r="A71" s="54" t="s">
        <v>252</v>
      </c>
      <c r="B71" s="103">
        <v>73</v>
      </c>
      <c r="C71" s="115">
        <f>(B71/$B$42)*100</f>
        <v>0.9457183573001684</v>
      </c>
      <c r="D71" s="41"/>
      <c r="E71" s="44" t="s">
        <v>220</v>
      </c>
      <c r="F71" s="103">
        <v>111</v>
      </c>
      <c r="G71" s="115">
        <f t="shared" si="9"/>
        <v>4.809358752166378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2002-06-11T17:17:44Z</dcterms:modified>
  <cp:category/>
  <cp:version/>
  <cp:contentType/>
  <cp:contentStatus/>
</cp:coreProperties>
</file>