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<sst xmlns="http://schemas.openxmlformats.org/spreadsheetml/2006/main" count="696" uniqueCount="437">
  <si>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</si>
  <si>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</si>
  <si>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</si>
  <si>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</si>
  <si>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</si>
  <si>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</si>
  <si>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</si>
  <si>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</si>
  <si>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</si>
  <si>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</si>
  <si>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</si>
  <si>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</si>
  <si>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</si>
  <si>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</si>
  <si>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</si>
  <si>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</si>
  <si>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</si>
  <si>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</si>
  <si>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</si>
  <si>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</si>
  <si>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</si>
  <si>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</si>
  <si>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</si>
  <si>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</si>
  <si>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</si>
  <si>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</si>
  <si>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</si>
  <si>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</si>
  <si>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</si>
  <si>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</si>
  <si>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</si>
  <si>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</si>
  <si>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</si>
  <si>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</si>
  <si>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</si>
  <si>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</si>
  <si>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</si>
  <si>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</si>
  <si>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</si>
  <si>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</si>
  <si>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</si>
  <si>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</si>
  <si>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</si>
  <si>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</si>
  <si>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</si>
  <si>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</si>
  <si>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</si>
  <si>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</si>
  <si>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</si>
  <si>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</si>
  <si>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</si>
  <si>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</si>
  <si>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</si>
  <si>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</si>
  <si>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</si>
  <si>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</si>
  <si>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</si>
  <si>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</si>
  <si>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</si>
  <si>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</si>
  <si>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</si>
  <si>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</si>
  <si>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</si>
  <si>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</si>
  <si>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</si>
  <si>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</si>
  <si>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</si>
  <si>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</si>
  <si>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</si>
  <si>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</si>
  <si>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</si>
  <si>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</si>
  <si>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</si>
  <si>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</si>
  <si>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</si>
  <si>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</si>
  <si>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</si>
  <si>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</si>
  <si>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</si>
  <si>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</si>
  <si>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</si>
  <si>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</si>
  <si>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</si>
  <si>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</si>
  <si>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</si>
  <si>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</si>
  <si>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</si>
  <si>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</si>
  <si>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</si>
  <si>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</si>
  <si>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</si>
  <si>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</si>
  <si>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</si>
  <si>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</si>
  <si>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</si>
  <si>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</si>
  <si>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</si>
  <si>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</si>
  <si>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</si>
  <si>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</si>
  <si>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</si>
  <si>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</si>
  <si>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</si>
  <si>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</si>
  <si>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</si>
  <si>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</si>
  <si>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</si>
  <si>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</si>
  <si>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</si>
  <si>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</si>
  <si>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</si>
  <si>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</si>
  <si>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</si>
  <si>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</si>
  <si>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</si>
  <si>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</si>
  <si>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</si>
  <si>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</si>
  <si>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</si>
  <si>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</si>
  <si>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</si>
  <si>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</si>
  <si>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</si>
  <si>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</si>
  <si>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</si>
  <si>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</si>
  <si>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</si>
  <si>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</si>
  <si>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</si>
  <si>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</si>
  <si>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</si>
  <si>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</si>
  <si>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</si>
  <si>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</si>
  <si>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</si>
  <si>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</si>
  <si>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</si>
  <si>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</si>
  <si>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</si>
  <si>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</si>
  <si>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</si>
  <si>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</si>
  <si>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</si>
  <si>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</si>
  <si>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</si>
  <si>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</si>
  <si>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</si>
  <si>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</si>
  <si>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</si>
  <si>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</si>
  <si>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</si>
  <si>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</si>
  <si>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</si>
  <si>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</si>
  <si>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</si>
  <si>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</si>
  <si>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</si>
  <si>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</si>
  <si>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</si>
  <si>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</si>
  <si>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</si>
  <si>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</si>
  <si>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</si>
  <si>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</si>
  <si>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</si>
  <si>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</si>
  <si>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</si>
  <si>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</si>
  <si>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</si>
  <si>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</si>
  <si>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</si>
  <si>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</si>
  <si>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</si>
  <si>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</si>
  <si>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</si>
  <si>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</si>
  <si>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</si>
  <si>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</si>
  <si>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</si>
  <si>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</si>
  <si>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</si>
  <si>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</si>
  <si>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</si>
  <si>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</si>
  <si>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</si>
  <si>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</si>
  <si>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</si>
  <si>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</si>
  <si>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</si>
  <si>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</si>
  <si>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</si>
  <si>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</si>
  <si>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</si>
  <si>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</si>
  <si>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</si>
  <si>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</si>
  <si>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</si>
  <si>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</si>
  <si>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</si>
  <si>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</si>
  <si>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</si>
  <si>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</si>
  <si>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</si>
  <si>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</si>
  <si>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</si>
  <si>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</si>
  <si>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</si>
  <si>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</si>
  <si>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</si>
  <si>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</si>
  <si>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</si>
  <si>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</si>
  <si>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</si>
  <si>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</si>
  <si>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</si>
  <si>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</si>
  <si>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</si>
  <si>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</si>
  <si>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</si>
  <si>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</si>
  <si>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</si>
  <si>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</si>
  <si>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</si>
  <si>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</si>
  <si>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</si>
  <si>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</si>
  <si>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</si>
  <si>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</si>
  <si>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</si>
  <si>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</si>
  <si>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</si>
  <si>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</si>
  <si>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</si>
  <si>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</si>
  <si>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</si>
  <si>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</si>
  <si>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</si>
  <si>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</si>
  <si>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</si>
  <si>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</si>
  <si>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</si>
  <si>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</si>
  <si>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</si>
  <si>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</si>
  <si>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</si>
  <si>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</si>
  <si>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</si>
  <si>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</si>
  <si>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</si>
  <si>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</si>
  <si>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</si>
  <si>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</si>
  <si>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</si>
  <si>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</si>
  <si>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</si>
  <si>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</si>
  <si>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</si>
  <si>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</si>
  <si>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</si>
  <si>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</si>
  <si>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</si>
  <si>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</si>
  <si>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</si>
  <si>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</si>
  <si>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</si>
  <si>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</si>
  <si>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</si>
  <si>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</si>
  <si>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</si>
  <si>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</si>
  <si>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</si>
  <si>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</si>
  <si>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</si>
  <si>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</si>
  <si>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</si>
  <si>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</si>
  <si>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</si>
  <si>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</si>
  <si>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</si>
  <si>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</si>
  <si>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</si>
  <si>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</si>
  <si>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</si>
  <si>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</si>
  <si>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</si>
  <si>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</si>
  <si>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</si>
  <si>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</si>
  <si>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</si>
  <si>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</si>
  <si>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</si>
  <si>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</si>
  <si>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</si>
  <si>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</si>
  <si>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</si>
  <si>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</si>
  <si>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</si>
  <si>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</si>
  <si>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</si>
  <si>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</si>
  <si>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</si>
  <si>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</si>
  <si>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</si>
  <si>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</si>
  <si>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</si>
  <si>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</si>
  <si>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</si>
  <si>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</si>
  <si>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</si>
  <si>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</si>
  <si>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</si>
  <si>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</si>
  <si>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</si>
  <si>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</si>
  <si>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</si>
  <si>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</si>
  <si>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</si>
  <si>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</si>
  <si>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</si>
  <si>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</si>
  <si>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</si>
  <si>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</si>
  <si>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</si>
  <si>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</si>
  <si>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</si>
  <si>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</si>
  <si>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</si>
  <si>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</si>
  <si>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</si>
  <si>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</si>
  <si>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</si>
  <si>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</si>
  <si>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</si>
  <si>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</si>
  <si>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</si>
  <si>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</si>
  <si>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</si>
  <si>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</si>
  <si>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</si>
  <si>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</si>
  <si>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</si>
  <si>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</si>
  <si>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</si>
  <si>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</si>
  <si>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</si>
  <si>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</si>
  <si>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</si>
  <si>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</si>
  <si>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</si>
  <si>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</si>
  <si>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</si>
  <si>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</si>
  <si>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</si>
  <si>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</si>
  <si>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</si>
  <si>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</si>
  <si>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</si>
  <si>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</si>
  <si>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</si>
  <si>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</si>
  <si>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</si>
  <si>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</si>
  <si>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</si>
  <si>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</si>
  <si>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</si>
  <si>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</si>
  <si>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</si>
  <si>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</si>
  <si>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</si>
  <si>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</si>
  <si>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</si>
  <si>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</si>
  <si>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</si>
  <si>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</si>
  <si>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</si>
  <si>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</si>
  <si>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</si>
  <si>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</si>
  <si>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</si>
  <si>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</si>
  <si>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</si>
  <si>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</si>
  <si>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</si>
  <si>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</si>
  <si>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</si>
  <si>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</si>
  <si>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</si>
  <si>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</si>
  <si>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</si>
  <si>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</si>
  <si>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</si>
  <si>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</si>
  <si>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</si>
  <si>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</si>
  <si>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</si>
  <si>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</si>
  <si>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Woodbury city,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</si>
  <si>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Woodbury city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</si>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</sst>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10307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10307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4815</v>
      </c>
      <c r="C9" s="151">
        <f>(B9/$B$7)*100</f>
        <v>46.71582419714757</v>
      </c>
      <c r="D9" s="152"/>
      <c r="E9" s="152" t="s">
        <v>403</v>
      </c>
      <c r="F9" s="150">
        <v>406</v>
      </c>
      <c r="G9" s="153">
        <f t="shared" si="0"/>
        <v>3.939070534588144</v>
      </c>
    </row>
    <row r="10" spans="1:7" ht="12.75">
      <c r="A10" s="149" t="s">
        <v>404</v>
      </c>
      <c r="B10" s="150">
        <v>5492</v>
      </c>
      <c r="C10" s="151">
        <f>(B10/$B$7)*100</f>
        <v>53.28417580285243</v>
      </c>
      <c r="D10" s="152"/>
      <c r="E10" s="152" t="s">
        <v>405</v>
      </c>
      <c r="F10" s="150">
        <v>28</v>
      </c>
      <c r="G10" s="153">
        <f t="shared" si="0"/>
        <v>0.2716600368681479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235</v>
      </c>
      <c r="G11" s="153">
        <f t="shared" si="0"/>
        <v>2.2800038808576697</v>
      </c>
    </row>
    <row r="12" spans="1:7" ht="12.75">
      <c r="A12" s="149" t="s">
        <v>407</v>
      </c>
      <c r="B12" s="150">
        <v>669</v>
      </c>
      <c r="C12" s="151">
        <f aca="true" t="shared" si="1" ref="C12:C24">B12*100/B$7</f>
        <v>6.490734452313961</v>
      </c>
      <c r="D12" s="152"/>
      <c r="E12" s="152" t="s">
        <v>408</v>
      </c>
      <c r="F12" s="150">
        <v>17</v>
      </c>
      <c r="G12" s="153">
        <f t="shared" si="0"/>
        <v>0.1649364509556612</v>
      </c>
    </row>
    <row r="13" spans="1:7" ht="12.75">
      <c r="A13" s="149" t="s">
        <v>409</v>
      </c>
      <c r="B13" s="150">
        <v>734</v>
      </c>
      <c r="C13" s="151">
        <f t="shared" si="1"/>
        <v>7.121373823615019</v>
      </c>
      <c r="D13" s="152"/>
      <c r="E13" s="152" t="s">
        <v>410</v>
      </c>
      <c r="F13" s="150">
        <v>126</v>
      </c>
      <c r="G13" s="153">
        <f t="shared" si="0"/>
        <v>1.2224701659066655</v>
      </c>
    </row>
    <row r="14" spans="1:7" ht="12.75">
      <c r="A14" s="149" t="s">
        <v>411</v>
      </c>
      <c r="B14" s="150">
        <v>710</v>
      </c>
      <c r="C14" s="151">
        <f t="shared" si="1"/>
        <v>6.888522363442321</v>
      </c>
      <c r="D14" s="152"/>
      <c r="E14" s="152" t="s">
        <v>412</v>
      </c>
      <c r="F14" s="150">
        <v>9901</v>
      </c>
      <c r="G14" s="153">
        <f t="shared" si="0"/>
        <v>96.06092946541186</v>
      </c>
    </row>
    <row r="15" spans="1:7" ht="12.75">
      <c r="A15" s="149" t="s">
        <v>413</v>
      </c>
      <c r="B15" s="150">
        <v>689</v>
      </c>
      <c r="C15" s="151">
        <f t="shared" si="1"/>
        <v>6.6847773357912095</v>
      </c>
      <c r="D15" s="152"/>
      <c r="E15" s="152" t="s">
        <v>414</v>
      </c>
      <c r="F15" s="150">
        <v>7290</v>
      </c>
      <c r="G15" s="153">
        <f t="shared" si="0"/>
        <v>70.72863102745707</v>
      </c>
    </row>
    <row r="16" spans="1:7" ht="12.75">
      <c r="A16" s="149" t="s">
        <v>415</v>
      </c>
      <c r="B16" s="150">
        <v>624</v>
      </c>
      <c r="C16" s="151">
        <f t="shared" si="1"/>
        <v>6.0541379644901525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1367</v>
      </c>
      <c r="C17" s="151">
        <f t="shared" si="1"/>
        <v>13.262831085669934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1709</v>
      </c>
      <c r="C18" s="151">
        <f t="shared" si="1"/>
        <v>16.58096439313088</v>
      </c>
      <c r="D18" s="152"/>
      <c r="E18" s="143" t="s">
        <v>419</v>
      </c>
      <c r="F18" s="141">
        <v>10307</v>
      </c>
      <c r="G18" s="148">
        <v>100</v>
      </c>
    </row>
    <row r="19" spans="1:7" ht="12.75">
      <c r="A19" s="149" t="s">
        <v>420</v>
      </c>
      <c r="B19" s="150">
        <v>1316</v>
      </c>
      <c r="C19" s="151">
        <f t="shared" si="1"/>
        <v>12.76802173280295</v>
      </c>
      <c r="D19" s="152"/>
      <c r="E19" s="152" t="s">
        <v>421</v>
      </c>
      <c r="F19" s="150">
        <v>9830</v>
      </c>
      <c r="G19" s="153">
        <f aca="true" t="shared" si="2" ref="G19:G30">F19*100/F$18</f>
        <v>95.37207722906763</v>
      </c>
    </row>
    <row r="20" spans="1:7" ht="12.75">
      <c r="A20" s="149" t="s">
        <v>422</v>
      </c>
      <c r="B20" s="150">
        <v>448</v>
      </c>
      <c r="C20" s="151">
        <f t="shared" si="1"/>
        <v>4.346560589890366</v>
      </c>
      <c r="D20" s="152"/>
      <c r="E20" s="152" t="s">
        <v>423</v>
      </c>
      <c r="F20" s="150">
        <v>4051</v>
      </c>
      <c r="G20" s="153">
        <f t="shared" si="2"/>
        <v>39.303386048316675</v>
      </c>
    </row>
    <row r="21" spans="1:7" ht="12.75">
      <c r="A21" s="149" t="s">
        <v>424</v>
      </c>
      <c r="B21" s="150">
        <v>339</v>
      </c>
      <c r="C21" s="151">
        <f t="shared" si="1"/>
        <v>3.2890268749393616</v>
      </c>
      <c r="D21" s="152"/>
      <c r="E21" s="152" t="s">
        <v>425</v>
      </c>
      <c r="F21" s="150">
        <v>1679</v>
      </c>
      <c r="G21" s="153">
        <f t="shared" si="2"/>
        <v>16.28990006791501</v>
      </c>
    </row>
    <row r="22" spans="1:7" ht="12.75">
      <c r="A22" s="149" t="s">
        <v>426</v>
      </c>
      <c r="B22" s="150">
        <v>774</v>
      </c>
      <c r="C22" s="151">
        <f t="shared" si="1"/>
        <v>7.509459590569516</v>
      </c>
      <c r="D22" s="152"/>
      <c r="E22" s="152" t="s">
        <v>427</v>
      </c>
      <c r="F22" s="150">
        <v>3165</v>
      </c>
      <c r="G22" s="153">
        <f t="shared" si="2"/>
        <v>30.707286310274572</v>
      </c>
    </row>
    <row r="23" spans="1:7" ht="12.75">
      <c r="A23" s="149" t="s">
        <v>428</v>
      </c>
      <c r="B23" s="150">
        <v>664</v>
      </c>
      <c r="C23" s="151">
        <f t="shared" si="1"/>
        <v>6.442223731444649</v>
      </c>
      <c r="D23" s="152"/>
      <c r="E23" s="152" t="s">
        <v>429</v>
      </c>
      <c r="F23" s="150">
        <v>2287</v>
      </c>
      <c r="G23" s="153">
        <f t="shared" si="2"/>
        <v>22.188803725623362</v>
      </c>
    </row>
    <row r="24" spans="1:7" ht="12.75">
      <c r="A24" s="149" t="s">
        <v>430</v>
      </c>
      <c r="B24" s="150">
        <v>264</v>
      </c>
      <c r="C24" s="151">
        <f t="shared" si="1"/>
        <v>2.5613660618996796</v>
      </c>
      <c r="D24" s="152"/>
      <c r="E24" s="152" t="s">
        <v>431</v>
      </c>
      <c r="F24" s="150">
        <v>537</v>
      </c>
      <c r="G24" s="153">
        <f t="shared" si="2"/>
        <v>5.210051421364121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219</v>
      </c>
      <c r="G25" s="153">
        <f t="shared" si="2"/>
        <v>2.124769574075871</v>
      </c>
    </row>
    <row r="26" spans="1:7" ht="12.75">
      <c r="A26" s="149" t="s">
        <v>433</v>
      </c>
      <c r="B26" s="155">
        <v>37</v>
      </c>
      <c r="C26" s="156" t="s">
        <v>261</v>
      </c>
      <c r="D26" s="152"/>
      <c r="E26" s="157" t="s">
        <v>434</v>
      </c>
      <c r="F26" s="158">
        <v>398</v>
      </c>
      <c r="G26" s="153">
        <f t="shared" si="2"/>
        <v>3.8614533811972445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195</v>
      </c>
      <c r="G27" s="153">
        <f t="shared" si="2"/>
        <v>1.8919181139031727</v>
      </c>
    </row>
    <row r="28" spans="1:7" ht="12.75">
      <c r="A28" s="149" t="s">
        <v>262</v>
      </c>
      <c r="B28" s="150">
        <v>7754</v>
      </c>
      <c r="C28" s="151">
        <f aca="true" t="shared" si="3" ref="C28:C35">B28*100/B$7</f>
        <v>75.23042592412924</v>
      </c>
      <c r="D28" s="152"/>
      <c r="E28" s="152" t="s">
        <v>436</v>
      </c>
      <c r="F28" s="150">
        <v>477</v>
      </c>
      <c r="G28" s="153">
        <f t="shared" si="2"/>
        <v>4.6279227709323765</v>
      </c>
    </row>
    <row r="29" spans="1:7" ht="12.75">
      <c r="A29" s="149" t="s">
        <v>0</v>
      </c>
      <c r="B29" s="150">
        <v>3510</v>
      </c>
      <c r="C29" s="151">
        <f t="shared" si="3"/>
        <v>34.05452605025711</v>
      </c>
      <c r="D29" s="152"/>
      <c r="E29" s="152" t="s">
        <v>1</v>
      </c>
      <c r="F29" s="150">
        <v>415</v>
      </c>
      <c r="G29" s="153">
        <f t="shared" si="2"/>
        <v>4.026389832152906</v>
      </c>
    </row>
    <row r="30" spans="1:7" ht="12.75">
      <c r="A30" s="149" t="s">
        <v>2</v>
      </c>
      <c r="B30" s="150">
        <v>4244</v>
      </c>
      <c r="C30" s="151">
        <f t="shared" si="3"/>
        <v>41.175899873872126</v>
      </c>
      <c r="D30" s="152"/>
      <c r="E30" s="152" t="s">
        <v>3</v>
      </c>
      <c r="F30" s="150">
        <v>62</v>
      </c>
      <c r="G30" s="153">
        <f t="shared" si="2"/>
        <v>0.6015329387794702</v>
      </c>
    </row>
    <row r="31" spans="1:7" ht="12.75">
      <c r="A31" s="149" t="s">
        <v>4</v>
      </c>
      <c r="B31" s="150">
        <v>7385</v>
      </c>
      <c r="C31" s="151">
        <f t="shared" si="3"/>
        <v>71.650334723974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1893</v>
      </c>
      <c r="C32" s="151">
        <f t="shared" si="3"/>
        <v>18.366158921121567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1702</v>
      </c>
      <c r="C33" s="151">
        <f t="shared" si="3"/>
        <v>16.513049383913845</v>
      </c>
      <c r="D33" s="152"/>
      <c r="E33" s="143" t="s">
        <v>8</v>
      </c>
      <c r="F33" s="141">
        <v>4051</v>
      </c>
      <c r="G33" s="148">
        <v>100</v>
      </c>
    </row>
    <row r="34" spans="1:7" ht="12.75">
      <c r="A34" s="149" t="s">
        <v>0</v>
      </c>
      <c r="B34" s="150">
        <v>572</v>
      </c>
      <c r="C34" s="151">
        <f t="shared" si="3"/>
        <v>5.549626467449306</v>
      </c>
      <c r="D34" s="152"/>
      <c r="E34" s="152" t="s">
        <v>9</v>
      </c>
      <c r="F34" s="150">
        <v>2588</v>
      </c>
      <c r="G34" s="153">
        <f aca="true" t="shared" si="4" ref="G34:G42">F34*100/F$33</f>
        <v>63.88546038015305</v>
      </c>
    </row>
    <row r="35" spans="1:7" ht="12.75">
      <c r="A35" s="149" t="s">
        <v>2</v>
      </c>
      <c r="B35" s="150">
        <v>1130</v>
      </c>
      <c r="C35" s="151">
        <f t="shared" si="3"/>
        <v>10.96342291646454</v>
      </c>
      <c r="D35" s="152"/>
      <c r="E35" s="152" t="s">
        <v>10</v>
      </c>
      <c r="F35" s="150">
        <v>1309</v>
      </c>
      <c r="G35" s="153">
        <f t="shared" si="4"/>
        <v>32.313009133547276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1679</v>
      </c>
      <c r="G36" s="153">
        <f t="shared" si="4"/>
        <v>41.446556405825724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750</v>
      </c>
      <c r="G37" s="153">
        <f t="shared" si="4"/>
        <v>18.5139471735374</v>
      </c>
    </row>
    <row r="38" spans="1:7" ht="12.75">
      <c r="A38" s="163" t="s">
        <v>13</v>
      </c>
      <c r="B38" s="150">
        <v>10091</v>
      </c>
      <c r="C38" s="151">
        <f aca="true" t="shared" si="5" ref="C38:C56">B38*100/B$7</f>
        <v>97.90433685844572</v>
      </c>
      <c r="D38" s="152"/>
      <c r="E38" s="152" t="s">
        <v>14</v>
      </c>
      <c r="F38" s="150">
        <v>751</v>
      </c>
      <c r="G38" s="153">
        <f t="shared" si="4"/>
        <v>18.53863243643545</v>
      </c>
    </row>
    <row r="39" spans="1:7" ht="12.75">
      <c r="A39" s="149" t="s">
        <v>15</v>
      </c>
      <c r="B39" s="150">
        <v>7467</v>
      </c>
      <c r="C39" s="151">
        <f t="shared" si="5"/>
        <v>72.44591054623072</v>
      </c>
      <c r="D39" s="152"/>
      <c r="E39" s="152" t="s">
        <v>10</v>
      </c>
      <c r="F39" s="150">
        <v>475</v>
      </c>
      <c r="G39" s="153">
        <f t="shared" si="4"/>
        <v>11.725499876573686</v>
      </c>
    </row>
    <row r="40" spans="1:7" ht="12.75">
      <c r="A40" s="149" t="s">
        <v>16</v>
      </c>
      <c r="B40" s="150">
        <v>2353</v>
      </c>
      <c r="C40" s="151">
        <f t="shared" si="5"/>
        <v>22.82914524109828</v>
      </c>
      <c r="D40" s="152"/>
      <c r="E40" s="152" t="s">
        <v>17</v>
      </c>
      <c r="F40" s="150">
        <v>1463</v>
      </c>
      <c r="G40" s="153">
        <f t="shared" si="4"/>
        <v>36.11453961984695</v>
      </c>
    </row>
    <row r="41" spans="1:7" ht="12.75">
      <c r="A41" s="149" t="s">
        <v>18</v>
      </c>
      <c r="B41" s="150">
        <v>23</v>
      </c>
      <c r="C41" s="151">
        <f t="shared" si="5"/>
        <v>0.22314931599883575</v>
      </c>
      <c r="D41" s="152"/>
      <c r="E41" s="152" t="s">
        <v>19</v>
      </c>
      <c r="F41" s="150">
        <v>1283</v>
      </c>
      <c r="G41" s="153">
        <f t="shared" si="4"/>
        <v>31.671192298197976</v>
      </c>
    </row>
    <row r="42" spans="1:7" ht="12.75">
      <c r="A42" s="149" t="s">
        <v>20</v>
      </c>
      <c r="B42" s="150">
        <v>102</v>
      </c>
      <c r="C42" s="151">
        <f t="shared" si="5"/>
        <v>0.9896187057339672</v>
      </c>
      <c r="D42" s="152"/>
      <c r="E42" s="152" t="s">
        <v>21</v>
      </c>
      <c r="F42" s="150">
        <v>625</v>
      </c>
      <c r="G42" s="153">
        <f t="shared" si="4"/>
        <v>15.428289311281166</v>
      </c>
    </row>
    <row r="43" spans="1:7" ht="12.75">
      <c r="A43" s="149" t="s">
        <v>22</v>
      </c>
      <c r="B43" s="150">
        <v>18</v>
      </c>
      <c r="C43" s="151">
        <f t="shared" si="5"/>
        <v>0.17463859512952362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43</v>
      </c>
      <c r="C44" s="151">
        <f t="shared" si="5"/>
        <v>0.4171921994760842</v>
      </c>
      <c r="D44" s="152"/>
      <c r="E44" s="152" t="s">
        <v>24</v>
      </c>
      <c r="F44" s="160">
        <v>1428</v>
      </c>
      <c r="G44" s="164">
        <f>F44*100/F33</f>
        <v>35.2505554184152</v>
      </c>
    </row>
    <row r="45" spans="1:7" ht="12.75">
      <c r="A45" s="149" t="s">
        <v>25</v>
      </c>
      <c r="B45" s="150">
        <v>22</v>
      </c>
      <c r="C45" s="151">
        <f t="shared" si="5"/>
        <v>0.21344717182497333</v>
      </c>
      <c r="D45" s="152"/>
      <c r="E45" s="152" t="s">
        <v>26</v>
      </c>
      <c r="F45" s="160">
        <v>1199</v>
      </c>
      <c r="G45" s="164">
        <f>F45*100/F33</f>
        <v>29.597630214761786</v>
      </c>
    </row>
    <row r="46" spans="1:7" ht="12.75">
      <c r="A46" s="149" t="s">
        <v>27</v>
      </c>
      <c r="B46" s="150">
        <v>7</v>
      </c>
      <c r="C46" s="151">
        <f t="shared" si="5"/>
        <v>0.06791500921703697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7</v>
      </c>
      <c r="C47" s="151">
        <f t="shared" si="5"/>
        <v>0.06791500921703697</v>
      </c>
      <c r="D47" s="152"/>
      <c r="E47" s="152" t="s">
        <v>29</v>
      </c>
      <c r="F47" s="165">
        <v>2.43</v>
      </c>
      <c r="G47" s="166" t="s">
        <v>261</v>
      </c>
    </row>
    <row r="48" spans="1:7" ht="12.75">
      <c r="A48" s="149" t="s">
        <v>30</v>
      </c>
      <c r="B48" s="150">
        <v>4</v>
      </c>
      <c r="C48" s="151">
        <f t="shared" si="5"/>
        <v>0.038808576695449695</v>
      </c>
      <c r="D48" s="152"/>
      <c r="E48" s="152" t="s">
        <v>31</v>
      </c>
      <c r="F48" s="145">
        <v>3.08</v>
      </c>
      <c r="G48" s="166" t="s">
        <v>261</v>
      </c>
    </row>
    <row r="49" spans="1:7" ht="14.25">
      <c r="A49" s="149" t="s">
        <v>32</v>
      </c>
      <c r="B49" s="150">
        <v>1</v>
      </c>
      <c r="C49" s="151">
        <f t="shared" si="5"/>
        <v>0.009702144173862424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14</v>
      </c>
      <c r="C50" s="151">
        <f t="shared" si="5"/>
        <v>0.13583001843407394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3</v>
      </c>
      <c r="C51" s="151">
        <f t="shared" si="5"/>
        <v>0.02910643252158727</v>
      </c>
      <c r="D51" s="152"/>
      <c r="E51" s="143" t="s">
        <v>36</v>
      </c>
      <c r="F51" s="141">
        <v>4310</v>
      </c>
      <c r="G51" s="148">
        <v>100</v>
      </c>
    </row>
    <row r="52" spans="1:7" ht="12.75">
      <c r="A52" s="149" t="s">
        <v>37</v>
      </c>
      <c r="B52" s="150">
        <v>5</v>
      </c>
      <c r="C52" s="151">
        <f t="shared" si="5"/>
        <v>0.048510720869312116</v>
      </c>
      <c r="D52" s="152"/>
      <c r="E52" s="152" t="s">
        <v>38</v>
      </c>
      <c r="F52" s="150">
        <v>4051</v>
      </c>
      <c r="G52" s="153">
        <f>F52*100/F$51</f>
        <v>93.9907192575406</v>
      </c>
    </row>
    <row r="53" spans="1:7" ht="12.75">
      <c r="A53" s="149" t="s">
        <v>39</v>
      </c>
      <c r="B53" s="150">
        <v>3</v>
      </c>
      <c r="C53" s="151">
        <f t="shared" si="5"/>
        <v>0.02910643252158727</v>
      </c>
      <c r="D53" s="152"/>
      <c r="E53" s="152" t="s">
        <v>40</v>
      </c>
      <c r="F53" s="150">
        <v>259</v>
      </c>
      <c r="G53" s="153">
        <f>F53*100/F$51</f>
        <v>6.009280742459397</v>
      </c>
    </row>
    <row r="54" spans="1:7" ht="14.25">
      <c r="A54" s="149" t="s">
        <v>41</v>
      </c>
      <c r="B54" s="150">
        <v>3</v>
      </c>
      <c r="C54" s="151">
        <f t="shared" si="5"/>
        <v>0.02910643252158727</v>
      </c>
      <c r="D54" s="152"/>
      <c r="E54" s="152" t="s">
        <v>42</v>
      </c>
      <c r="F54" s="150">
        <v>11</v>
      </c>
      <c r="G54" s="153">
        <f>F54*100/F$51</f>
        <v>0.2552204176334107</v>
      </c>
    </row>
    <row r="55" spans="1:7" ht="12.75">
      <c r="A55" s="149" t="s">
        <v>43</v>
      </c>
      <c r="B55" s="150">
        <v>132</v>
      </c>
      <c r="C55" s="151">
        <f t="shared" si="5"/>
        <v>1.2806830309498398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216</v>
      </c>
      <c r="C56" s="151">
        <f t="shared" si="5"/>
        <v>2.0956631415542835</v>
      </c>
      <c r="D56" s="152"/>
      <c r="E56" s="152" t="s">
        <v>45</v>
      </c>
      <c r="F56" s="167">
        <v>2.2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5.3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7644</v>
      </c>
      <c r="C60" s="168">
        <f>B60*100/B7</f>
        <v>74.16319006500437</v>
      </c>
      <c r="D60" s="152"/>
      <c r="E60" s="143" t="s">
        <v>51</v>
      </c>
      <c r="F60" s="141">
        <v>4051</v>
      </c>
      <c r="G60" s="148">
        <v>100</v>
      </c>
    </row>
    <row r="61" spans="1:7" ht="12.75">
      <c r="A61" s="149" t="s">
        <v>52</v>
      </c>
      <c r="B61" s="160">
        <v>2510</v>
      </c>
      <c r="C61" s="168">
        <f>B61*100/B7</f>
        <v>24.352381876394684</v>
      </c>
      <c r="D61" s="152"/>
      <c r="E61" s="152" t="s">
        <v>53</v>
      </c>
      <c r="F61" s="150">
        <v>2432</v>
      </c>
      <c r="G61" s="153">
        <f>F61*100/F$60</f>
        <v>60.03455936805727</v>
      </c>
    </row>
    <row r="62" spans="1:7" ht="12.75">
      <c r="A62" s="149" t="s">
        <v>54</v>
      </c>
      <c r="B62" s="160">
        <v>62</v>
      </c>
      <c r="C62" s="168">
        <f>B62*100/B7</f>
        <v>0.6015329387794702</v>
      </c>
      <c r="D62" s="152"/>
      <c r="E62" s="152" t="s">
        <v>55</v>
      </c>
      <c r="F62" s="150">
        <v>1619</v>
      </c>
      <c r="G62" s="153">
        <f>F62*100/F$60</f>
        <v>39.96544063194273</v>
      </c>
    </row>
    <row r="63" spans="1:7" ht="12.75">
      <c r="A63" s="149" t="s">
        <v>56</v>
      </c>
      <c r="B63" s="160">
        <v>124</v>
      </c>
      <c r="C63" s="168">
        <f>B63*100/B7</f>
        <v>1.2030658775589405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22</v>
      </c>
      <c r="C64" s="168">
        <f>B64*100/B7</f>
        <v>0.21344717182497333</v>
      </c>
      <c r="D64" s="152"/>
      <c r="E64" s="152" t="s">
        <v>58</v>
      </c>
      <c r="F64" s="145">
        <v>2.68</v>
      </c>
      <c r="G64" s="166" t="s">
        <v>261</v>
      </c>
    </row>
    <row r="65" spans="1:7" ht="13.5" thickBot="1">
      <c r="A65" s="171" t="s">
        <v>59</v>
      </c>
      <c r="B65" s="172">
        <v>169</v>
      </c>
      <c r="C65" s="173">
        <f>B65*100/B7</f>
        <v>1.6396623653827496</v>
      </c>
      <c r="D65" s="174"/>
      <c r="E65" s="174" t="s">
        <v>60</v>
      </c>
      <c r="F65" s="175">
        <v>2.04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10307</v>
      </c>
      <c r="G9" s="33">
        <f>(F9/$F$9)*100</f>
        <v>100</v>
      </c>
    </row>
    <row r="10" spans="1:7" ht="12.75">
      <c r="A10" s="29" t="s">
        <v>269</v>
      </c>
      <c r="B10" s="93">
        <v>2837</v>
      </c>
      <c r="C10" s="33">
        <f aca="true" t="shared" si="0" ref="C10:C15">(B10/$B$10)*100</f>
        <v>100</v>
      </c>
      <c r="E10" s="34" t="s">
        <v>270</v>
      </c>
      <c r="F10" s="97">
        <v>10030</v>
      </c>
      <c r="G10" s="84">
        <f aca="true" t="shared" si="1" ref="G10:G16">(F10/$F$9)*100</f>
        <v>97.3125060638401</v>
      </c>
    </row>
    <row r="11" spans="1:8" ht="12.75">
      <c r="A11" s="36" t="s">
        <v>271</v>
      </c>
      <c r="B11" s="98">
        <v>252</v>
      </c>
      <c r="C11" s="35">
        <f t="shared" si="0"/>
        <v>8.882622488544238</v>
      </c>
      <c r="E11" s="34" t="s">
        <v>272</v>
      </c>
      <c r="F11" s="97">
        <v>9915</v>
      </c>
      <c r="G11" s="84">
        <f t="shared" si="1"/>
        <v>96.19675948384592</v>
      </c>
      <c r="H11" s="15" t="s">
        <v>250</v>
      </c>
    </row>
    <row r="12" spans="1:8" ht="12.75">
      <c r="A12" s="36" t="s">
        <v>273</v>
      </c>
      <c r="B12" s="98">
        <v>160</v>
      </c>
      <c r="C12" s="35">
        <f t="shared" si="0"/>
        <v>5.6397603101868174</v>
      </c>
      <c r="E12" s="34" t="s">
        <v>274</v>
      </c>
      <c r="F12" s="97">
        <v>6394</v>
      </c>
      <c r="G12" s="84">
        <f t="shared" si="1"/>
        <v>62.03550984767634</v>
      </c>
      <c r="H12" s="15" t="s">
        <v>250</v>
      </c>
    </row>
    <row r="13" spans="1:7" ht="12.75">
      <c r="A13" s="36" t="s">
        <v>275</v>
      </c>
      <c r="B13" s="98">
        <v>1211</v>
      </c>
      <c r="C13" s="35">
        <f t="shared" si="0"/>
        <v>42.68593584772647</v>
      </c>
      <c r="E13" s="34" t="s">
        <v>276</v>
      </c>
      <c r="F13" s="97">
        <v>3521</v>
      </c>
      <c r="G13" s="84">
        <f t="shared" si="1"/>
        <v>34.16124963616959</v>
      </c>
    </row>
    <row r="14" spans="1:7" ht="12.75">
      <c r="A14" s="36" t="s">
        <v>277</v>
      </c>
      <c r="B14" s="98">
        <v>660</v>
      </c>
      <c r="C14" s="35">
        <f t="shared" si="0"/>
        <v>23.26401127952062</v>
      </c>
      <c r="E14" s="34" t="s">
        <v>166</v>
      </c>
      <c r="F14" s="97">
        <v>115</v>
      </c>
      <c r="G14" s="84">
        <f t="shared" si="1"/>
        <v>1.1157465799941786</v>
      </c>
    </row>
    <row r="15" spans="1:7" ht="12.75">
      <c r="A15" s="36" t="s">
        <v>324</v>
      </c>
      <c r="B15" s="97">
        <v>554</v>
      </c>
      <c r="C15" s="35">
        <f t="shared" si="0"/>
        <v>19.527670074021856</v>
      </c>
      <c r="E15" s="34" t="s">
        <v>278</v>
      </c>
      <c r="F15" s="97">
        <v>277</v>
      </c>
      <c r="G15" s="84">
        <f t="shared" si="1"/>
        <v>2.6874939361598913</v>
      </c>
    </row>
    <row r="16" spans="1:7" ht="12.75">
      <c r="A16" s="36"/>
      <c r="B16" s="93" t="s">
        <v>250</v>
      </c>
      <c r="C16" s="10"/>
      <c r="E16" s="34" t="s">
        <v>279</v>
      </c>
      <c r="F16" s="98">
        <v>125</v>
      </c>
      <c r="G16" s="84">
        <f t="shared" si="1"/>
        <v>1.212768021732803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131</v>
      </c>
      <c r="G17" s="84">
        <f>(F17/$F$9)*100</f>
        <v>1.2709808867759775</v>
      </c>
    </row>
    <row r="18" spans="1:7" ht="12.75">
      <c r="A18" s="29" t="s">
        <v>282</v>
      </c>
      <c r="B18" s="93">
        <v>6842</v>
      </c>
      <c r="C18" s="33">
        <f>(B18/$B$18)*100</f>
        <v>100</v>
      </c>
      <c r="E18" s="34" t="s">
        <v>283</v>
      </c>
      <c r="F18" s="97">
        <v>146</v>
      </c>
      <c r="G18" s="84">
        <f>(F18/$F$9)*100</f>
        <v>1.4165130493839138</v>
      </c>
    </row>
    <row r="19" spans="1:7" ht="12.75">
      <c r="A19" s="36" t="s">
        <v>284</v>
      </c>
      <c r="B19" s="97">
        <v>440</v>
      </c>
      <c r="C19" s="84">
        <f aca="true" t="shared" si="2" ref="C19:C25">(B19/$B$18)*100</f>
        <v>6.430868167202572</v>
      </c>
      <c r="E19" s="34"/>
      <c r="F19" s="97" t="s">
        <v>250</v>
      </c>
      <c r="G19" s="84"/>
    </row>
    <row r="20" spans="1:7" ht="12.75">
      <c r="A20" s="36" t="s">
        <v>285</v>
      </c>
      <c r="B20" s="97">
        <v>905</v>
      </c>
      <c r="C20" s="84">
        <f t="shared" si="2"/>
        <v>13.227126571178019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2225</v>
      </c>
      <c r="C21" s="84">
        <f t="shared" si="2"/>
        <v>32.51973107278573</v>
      </c>
      <c r="E21" s="38" t="s">
        <v>167</v>
      </c>
      <c r="F21" s="80">
        <v>277</v>
      </c>
      <c r="G21" s="33">
        <f>(F21/$F$21)*100</f>
        <v>100</v>
      </c>
    </row>
    <row r="22" spans="1:7" ht="12.75">
      <c r="A22" s="36" t="s">
        <v>302</v>
      </c>
      <c r="B22" s="97">
        <v>1272</v>
      </c>
      <c r="C22" s="84">
        <f t="shared" si="2"/>
        <v>18.591055247003798</v>
      </c>
      <c r="E22" s="34" t="s">
        <v>303</v>
      </c>
      <c r="F22" s="97">
        <v>141</v>
      </c>
      <c r="G22" s="84">
        <f aca="true" t="shared" si="3" ref="G22:G27">(F22/$F$21)*100</f>
        <v>50.90252707581227</v>
      </c>
    </row>
    <row r="23" spans="1:7" ht="12.75">
      <c r="A23" s="36" t="s">
        <v>304</v>
      </c>
      <c r="B23" s="97">
        <v>502</v>
      </c>
      <c r="C23" s="84">
        <f t="shared" si="2"/>
        <v>7.3370359543992985</v>
      </c>
      <c r="E23" s="34" t="s">
        <v>305</v>
      </c>
      <c r="F23" s="97">
        <v>17</v>
      </c>
      <c r="G23" s="84">
        <f t="shared" si="3"/>
        <v>6.137184115523466</v>
      </c>
    </row>
    <row r="24" spans="1:7" ht="12.75">
      <c r="A24" s="36" t="s">
        <v>306</v>
      </c>
      <c r="B24" s="97">
        <v>1028</v>
      </c>
      <c r="C24" s="84">
        <f t="shared" si="2"/>
        <v>15.024846536100556</v>
      </c>
      <c r="E24" s="34" t="s">
        <v>307</v>
      </c>
      <c r="F24" s="97">
        <v>15</v>
      </c>
      <c r="G24" s="84">
        <f t="shared" si="3"/>
        <v>5.415162454873646</v>
      </c>
    </row>
    <row r="25" spans="1:7" ht="12.75">
      <c r="A25" s="36" t="s">
        <v>308</v>
      </c>
      <c r="B25" s="97">
        <v>470</v>
      </c>
      <c r="C25" s="84">
        <f t="shared" si="2"/>
        <v>6.86933645133002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90</v>
      </c>
      <c r="G26" s="84">
        <f t="shared" si="3"/>
        <v>32.49097472924188</v>
      </c>
    </row>
    <row r="27" spans="1:7" ht="12.75">
      <c r="A27" s="36" t="s">
        <v>311</v>
      </c>
      <c r="B27" s="108">
        <v>80.3</v>
      </c>
      <c r="C27" s="37" t="s">
        <v>261</v>
      </c>
      <c r="E27" s="34" t="s">
        <v>312</v>
      </c>
      <c r="F27" s="97">
        <v>14</v>
      </c>
      <c r="G27" s="84">
        <f t="shared" si="3"/>
        <v>5.054151624548736</v>
      </c>
    </row>
    <row r="28" spans="1:7" ht="12.75">
      <c r="A28" s="36" t="s">
        <v>313</v>
      </c>
      <c r="B28" s="108">
        <v>21.9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9636</v>
      </c>
      <c r="G30" s="33">
        <f>(F30/$F$30)*100</f>
        <v>100</v>
      </c>
      <c r="J30" s="39"/>
    </row>
    <row r="31" spans="1:10" ht="12.75">
      <c r="A31" s="95" t="s">
        <v>296</v>
      </c>
      <c r="B31" s="93">
        <v>8161</v>
      </c>
      <c r="C31" s="33">
        <f>(B31/$B$31)*100</f>
        <v>100</v>
      </c>
      <c r="E31" s="34" t="s">
        <v>317</v>
      </c>
      <c r="F31" s="97">
        <v>9063</v>
      </c>
      <c r="G31" s="101">
        <f>(F31/$F$30)*100</f>
        <v>94.05354919053549</v>
      </c>
      <c r="J31" s="39"/>
    </row>
    <row r="32" spans="1:10" ht="12.75">
      <c r="A32" s="36" t="s">
        <v>318</v>
      </c>
      <c r="B32" s="97">
        <v>2669</v>
      </c>
      <c r="C32" s="10">
        <f>(B32/$B$31)*100</f>
        <v>32.70432545031246</v>
      </c>
      <c r="E32" s="34" t="s">
        <v>319</v>
      </c>
      <c r="F32" s="97">
        <v>573</v>
      </c>
      <c r="G32" s="101">
        <f aca="true" t="shared" si="4" ref="G32:G39">(F32/$F$30)*100</f>
        <v>5.946450809464508</v>
      </c>
      <c r="J32" s="39"/>
    </row>
    <row r="33" spans="1:10" ht="12.75">
      <c r="A33" s="36" t="s">
        <v>320</v>
      </c>
      <c r="B33" s="97">
        <v>3606</v>
      </c>
      <c r="C33" s="10">
        <f aca="true" t="shared" si="5" ref="C33:C38">(B33/$B$31)*100</f>
        <v>44.1857615488298</v>
      </c>
      <c r="E33" s="34" t="s">
        <v>321</v>
      </c>
      <c r="F33" s="97">
        <v>198</v>
      </c>
      <c r="G33" s="101">
        <f t="shared" si="4"/>
        <v>2.054794520547945</v>
      </c>
      <c r="J33" s="39"/>
    </row>
    <row r="34" spans="1:7" ht="12.75">
      <c r="A34" s="36" t="s">
        <v>322</v>
      </c>
      <c r="B34" s="97">
        <v>254</v>
      </c>
      <c r="C34" s="10">
        <f t="shared" si="5"/>
        <v>3.1123636809214554</v>
      </c>
      <c r="E34" s="34" t="s">
        <v>323</v>
      </c>
      <c r="F34" s="97">
        <v>327</v>
      </c>
      <c r="G34" s="101">
        <f t="shared" si="4"/>
        <v>3.3935242839352426</v>
      </c>
    </row>
    <row r="35" spans="1:7" ht="12.75">
      <c r="A35" s="36" t="s">
        <v>325</v>
      </c>
      <c r="B35" s="97">
        <v>832</v>
      </c>
      <c r="C35" s="10">
        <f t="shared" si="5"/>
        <v>10.194829065065555</v>
      </c>
      <c r="E35" s="34" t="s">
        <v>321</v>
      </c>
      <c r="F35" s="97">
        <v>105</v>
      </c>
      <c r="G35" s="101">
        <f t="shared" si="4"/>
        <v>1.0896637608966375</v>
      </c>
    </row>
    <row r="36" spans="1:7" ht="12.75">
      <c r="A36" s="36" t="s">
        <v>297</v>
      </c>
      <c r="B36" s="97">
        <v>698</v>
      </c>
      <c r="C36" s="10">
        <f t="shared" si="5"/>
        <v>8.55287342237471</v>
      </c>
      <c r="E36" s="34" t="s">
        <v>327</v>
      </c>
      <c r="F36" s="97">
        <v>216</v>
      </c>
      <c r="G36" s="101">
        <f t="shared" si="4"/>
        <v>2.2415940224159403</v>
      </c>
    </row>
    <row r="37" spans="1:7" ht="12.75">
      <c r="A37" s="36" t="s">
        <v>326</v>
      </c>
      <c r="B37" s="97">
        <v>800</v>
      </c>
      <c r="C37" s="10">
        <f t="shared" si="5"/>
        <v>9.802720254870726</v>
      </c>
      <c r="E37" s="34" t="s">
        <v>321</v>
      </c>
      <c r="F37" s="97">
        <v>86</v>
      </c>
      <c r="G37" s="101">
        <f t="shared" si="4"/>
        <v>0.892486508924865</v>
      </c>
    </row>
    <row r="38" spans="1:7" ht="12.75">
      <c r="A38" s="36" t="s">
        <v>297</v>
      </c>
      <c r="B38" s="97">
        <v>468</v>
      </c>
      <c r="C38" s="10">
        <f t="shared" si="5"/>
        <v>5.734591349099375</v>
      </c>
      <c r="E38" s="34" t="s">
        <v>259</v>
      </c>
      <c r="F38" s="97">
        <v>19</v>
      </c>
      <c r="G38" s="101">
        <f t="shared" si="4"/>
        <v>0.19717725197177252</v>
      </c>
    </row>
    <row r="39" spans="1:7" ht="12.75">
      <c r="A39" s="36"/>
      <c r="B39" s="97" t="s">
        <v>250</v>
      </c>
      <c r="C39" s="10"/>
      <c r="E39" s="34" t="s">
        <v>321</v>
      </c>
      <c r="F39" s="97">
        <v>7</v>
      </c>
      <c r="G39" s="101">
        <f t="shared" si="4"/>
        <v>0.07264425072644251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233</v>
      </c>
      <c r="C42" s="33">
        <f>(B42/$B$42)*100</f>
        <v>100</v>
      </c>
      <c r="E42" s="31" t="s">
        <v>268</v>
      </c>
      <c r="F42" s="80">
        <v>10307</v>
      </c>
      <c r="G42" s="99">
        <f>(F42/$F$42)*100</f>
        <v>100</v>
      </c>
      <c r="I42" s="39"/>
    </row>
    <row r="43" spans="1:7" ht="12.75">
      <c r="A43" s="36" t="s">
        <v>301</v>
      </c>
      <c r="B43" s="98">
        <v>98</v>
      </c>
      <c r="C43" s="102">
        <f>(B43/$B$42)*100</f>
        <v>42.06008583690987</v>
      </c>
      <c r="E43" s="60" t="s">
        <v>168</v>
      </c>
      <c r="F43" s="106">
        <v>12184</v>
      </c>
      <c r="G43" s="107">
        <f aca="true" t="shared" si="6" ref="G43:G71">(F43/$F$42)*100</f>
        <v>118.21092461433977</v>
      </c>
    </row>
    <row r="44" spans="1:7" ht="12.75">
      <c r="A44" s="36"/>
      <c r="B44" s="93" t="s">
        <v>250</v>
      </c>
      <c r="C44" s="10"/>
      <c r="E44" s="1" t="s">
        <v>329</v>
      </c>
      <c r="F44" s="97">
        <v>9</v>
      </c>
      <c r="G44" s="101">
        <f t="shared" si="6"/>
        <v>0.08731929756476181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22</v>
      </c>
      <c r="G45" s="101">
        <f t="shared" si="6"/>
        <v>0.21344717182497333</v>
      </c>
    </row>
    <row r="46" spans="1:7" ht="12.75">
      <c r="A46" s="29" t="s">
        <v>331</v>
      </c>
      <c r="B46" s="93">
        <v>7755</v>
      </c>
      <c r="C46" s="33">
        <f>(B46/$B$46)*100</f>
        <v>100</v>
      </c>
      <c r="E46" s="1" t="s">
        <v>332</v>
      </c>
      <c r="F46" s="97">
        <v>23</v>
      </c>
      <c r="G46" s="101">
        <f t="shared" si="6"/>
        <v>0.22314931599883575</v>
      </c>
    </row>
    <row r="47" spans="1:7" ht="12.75">
      <c r="A47" s="36" t="s">
        <v>333</v>
      </c>
      <c r="B47" s="97">
        <v>1044</v>
      </c>
      <c r="C47" s="10">
        <f>(B47/$B$46)*100</f>
        <v>13.46228239845261</v>
      </c>
      <c r="E47" s="1" t="s">
        <v>334</v>
      </c>
      <c r="F47" s="97">
        <v>81</v>
      </c>
      <c r="G47" s="101">
        <f t="shared" si="6"/>
        <v>0.7858736780828564</v>
      </c>
    </row>
    <row r="48" spans="1:7" ht="12.75">
      <c r="A48" s="36"/>
      <c r="B48" s="93" t="s">
        <v>250</v>
      </c>
      <c r="C48" s="10"/>
      <c r="E48" s="1" t="s">
        <v>335</v>
      </c>
      <c r="F48" s="97">
        <v>1197</v>
      </c>
      <c r="G48" s="101">
        <f t="shared" si="6"/>
        <v>11.613466576113321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276</v>
      </c>
      <c r="G49" s="101">
        <f t="shared" si="6"/>
        <v>2.6777917919860292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18</v>
      </c>
      <c r="G50" s="101">
        <f t="shared" si="6"/>
        <v>0.17463859512952362</v>
      </c>
    </row>
    <row r="51" spans="1:7" ht="12.75">
      <c r="A51" s="5" t="s">
        <v>338</v>
      </c>
      <c r="B51" s="93">
        <v>2232</v>
      </c>
      <c r="C51" s="33">
        <f>(B51/$B$51)*100</f>
        <v>100</v>
      </c>
      <c r="E51" s="1" t="s">
        <v>339</v>
      </c>
      <c r="F51" s="97">
        <v>2074</v>
      </c>
      <c r="G51" s="101">
        <f t="shared" si="6"/>
        <v>20.122247016590666</v>
      </c>
    </row>
    <row r="52" spans="1:7" ht="12.75">
      <c r="A52" s="4" t="s">
        <v>340</v>
      </c>
      <c r="B52" s="98">
        <v>182</v>
      </c>
      <c r="C52" s="10">
        <f>(B52/$B$51)*100</f>
        <v>8.154121863799284</v>
      </c>
      <c r="E52" s="1" t="s">
        <v>341</v>
      </c>
      <c r="F52" s="97">
        <v>53</v>
      </c>
      <c r="G52" s="101">
        <f t="shared" si="6"/>
        <v>0.5142136412147084</v>
      </c>
    </row>
    <row r="53" spans="1:7" ht="12.75">
      <c r="A53" s="4"/>
      <c r="B53" s="93" t="s">
        <v>250</v>
      </c>
      <c r="C53" s="10"/>
      <c r="E53" s="1" t="s">
        <v>342</v>
      </c>
      <c r="F53" s="97">
        <v>60</v>
      </c>
      <c r="G53" s="101">
        <f t="shared" si="6"/>
        <v>0.5821286504317454</v>
      </c>
    </row>
    <row r="54" spans="1:7" ht="14.25">
      <c r="A54" s="5" t="s">
        <v>343</v>
      </c>
      <c r="B54" s="93">
        <v>5421</v>
      </c>
      <c r="C54" s="33">
        <f>(B54/$B$54)*100</f>
        <v>100</v>
      </c>
      <c r="E54" s="1" t="s">
        <v>201</v>
      </c>
      <c r="F54" s="97">
        <v>2143</v>
      </c>
      <c r="G54" s="101">
        <f t="shared" si="6"/>
        <v>20.791694964587172</v>
      </c>
    </row>
    <row r="55" spans="1:7" ht="12.75">
      <c r="A55" s="4" t="s">
        <v>340</v>
      </c>
      <c r="B55" s="98">
        <v>979</v>
      </c>
      <c r="C55" s="10">
        <f>(B55/$B$54)*100</f>
        <v>18.059398634938205</v>
      </c>
      <c r="E55" s="1" t="s">
        <v>344</v>
      </c>
      <c r="F55" s="97">
        <v>1421</v>
      </c>
      <c r="G55" s="101">
        <f t="shared" si="6"/>
        <v>13.786746871058503</v>
      </c>
    </row>
    <row r="56" spans="1:7" ht="12.75">
      <c r="A56" s="4" t="s">
        <v>345</v>
      </c>
      <c r="B56" s="119">
        <v>49.7</v>
      </c>
      <c r="C56" s="37" t="s">
        <v>261</v>
      </c>
      <c r="E56" s="1" t="s">
        <v>346</v>
      </c>
      <c r="F56" s="97">
        <v>71</v>
      </c>
      <c r="G56" s="101">
        <f t="shared" si="6"/>
        <v>0.6888522363442321</v>
      </c>
    </row>
    <row r="57" spans="1:7" ht="12.75">
      <c r="A57" s="4" t="s">
        <v>347</v>
      </c>
      <c r="B57" s="98">
        <v>4442</v>
      </c>
      <c r="C57" s="10">
        <f>(B57/$B$54)*100</f>
        <v>81.9406013650618</v>
      </c>
      <c r="E57" s="1" t="s">
        <v>348</v>
      </c>
      <c r="F57" s="97">
        <v>18</v>
      </c>
      <c r="G57" s="101">
        <f t="shared" si="6"/>
        <v>0.17463859512952362</v>
      </c>
    </row>
    <row r="58" spans="1:7" ht="12.75">
      <c r="A58" s="4" t="s">
        <v>345</v>
      </c>
      <c r="B58" s="119">
        <v>79.3</v>
      </c>
      <c r="C58" s="37" t="s">
        <v>261</v>
      </c>
      <c r="E58" s="1" t="s">
        <v>349</v>
      </c>
      <c r="F58" s="97">
        <v>442</v>
      </c>
      <c r="G58" s="101">
        <f t="shared" si="6"/>
        <v>4.288347724847191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1565</v>
      </c>
      <c r="C60" s="33">
        <f>(B60/$B$60)*100</f>
        <v>100</v>
      </c>
      <c r="E60" s="1" t="s">
        <v>352</v>
      </c>
      <c r="F60" s="97">
        <v>96</v>
      </c>
      <c r="G60" s="101">
        <f t="shared" si="6"/>
        <v>0.9314058406907926</v>
      </c>
    </row>
    <row r="61" spans="1:7" ht="12.75">
      <c r="A61" s="4" t="s">
        <v>340</v>
      </c>
      <c r="B61" s="97">
        <v>718</v>
      </c>
      <c r="C61" s="10">
        <f>(B61/$B$60)*100</f>
        <v>45.87859424920128</v>
      </c>
      <c r="E61" s="1" t="s">
        <v>353</v>
      </c>
      <c r="F61" s="97">
        <v>234</v>
      </c>
      <c r="G61" s="101">
        <f t="shared" si="6"/>
        <v>2.270301736683807</v>
      </c>
    </row>
    <row r="62" spans="1:7" ht="12.75">
      <c r="A62" s="4"/>
      <c r="B62" s="93" t="s">
        <v>250</v>
      </c>
      <c r="C62" s="10"/>
      <c r="E62" s="1" t="s">
        <v>354</v>
      </c>
      <c r="F62" s="97">
        <v>199</v>
      </c>
      <c r="G62" s="101">
        <f t="shared" si="6"/>
        <v>1.9307266905986225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23</v>
      </c>
      <c r="G63" s="101">
        <f t="shared" si="6"/>
        <v>0.22314931599883575</v>
      </c>
    </row>
    <row r="64" spans="1:7" ht="12.75">
      <c r="A64" s="29" t="s">
        <v>357</v>
      </c>
      <c r="B64" s="93">
        <v>9636</v>
      </c>
      <c r="C64" s="33">
        <f>(B64/$B$64)*100</f>
        <v>100</v>
      </c>
      <c r="E64" s="1" t="s">
        <v>358</v>
      </c>
      <c r="F64" s="97">
        <v>87</v>
      </c>
      <c r="G64" s="101">
        <f t="shared" si="6"/>
        <v>0.8440865431260309</v>
      </c>
    </row>
    <row r="65" spans="1:7" ht="12.75">
      <c r="A65" s="4" t="s">
        <v>256</v>
      </c>
      <c r="B65" s="97">
        <v>5970</v>
      </c>
      <c r="C65" s="10">
        <f>(B65/$B$64)*100</f>
        <v>61.955168119551686</v>
      </c>
      <c r="E65" s="1" t="s">
        <v>359</v>
      </c>
      <c r="F65" s="97">
        <v>143</v>
      </c>
      <c r="G65" s="101">
        <f t="shared" si="6"/>
        <v>1.3874066168623265</v>
      </c>
    </row>
    <row r="66" spans="1:7" ht="12.75">
      <c r="A66" s="4" t="s">
        <v>257</v>
      </c>
      <c r="B66" s="97">
        <v>3587</v>
      </c>
      <c r="C66" s="10">
        <f aca="true" t="shared" si="7" ref="C66:C71">(B66/$B$64)*100</f>
        <v>37.2249896222499</v>
      </c>
      <c r="E66" s="1" t="s">
        <v>360</v>
      </c>
      <c r="F66" s="97">
        <v>13</v>
      </c>
      <c r="G66" s="101">
        <f t="shared" si="6"/>
        <v>0.1261278742602115</v>
      </c>
    </row>
    <row r="67" spans="1:7" ht="12.75">
      <c r="A67" s="4" t="s">
        <v>361</v>
      </c>
      <c r="B67" s="97">
        <v>2271</v>
      </c>
      <c r="C67" s="10">
        <f t="shared" si="7"/>
        <v>23.567870485678704</v>
      </c>
      <c r="E67" s="1" t="s">
        <v>362</v>
      </c>
      <c r="F67" s="97">
        <v>27</v>
      </c>
      <c r="G67" s="101">
        <f t="shared" si="6"/>
        <v>0.26195789269428543</v>
      </c>
    </row>
    <row r="68" spans="1:7" ht="12.75">
      <c r="A68" s="4" t="s">
        <v>363</v>
      </c>
      <c r="B68" s="97">
        <v>1316</v>
      </c>
      <c r="C68" s="10">
        <f t="shared" si="7"/>
        <v>13.657119136571191</v>
      </c>
      <c r="E68" s="1" t="s">
        <v>364</v>
      </c>
      <c r="F68" s="97">
        <v>478</v>
      </c>
      <c r="G68" s="101">
        <f t="shared" si="6"/>
        <v>4.6376249151062385</v>
      </c>
    </row>
    <row r="69" spans="1:7" ht="12.75">
      <c r="A69" s="4" t="s">
        <v>365</v>
      </c>
      <c r="B69" s="97">
        <v>876</v>
      </c>
      <c r="C69" s="10">
        <f t="shared" si="7"/>
        <v>9.090909090909092</v>
      </c>
      <c r="E69" s="1" t="s">
        <v>366</v>
      </c>
      <c r="F69" s="97">
        <v>167</v>
      </c>
      <c r="G69" s="101">
        <f t="shared" si="6"/>
        <v>1.6202580770350246</v>
      </c>
    </row>
    <row r="70" spans="1:7" ht="12.75">
      <c r="A70" s="4" t="s">
        <v>367</v>
      </c>
      <c r="B70" s="97">
        <v>440</v>
      </c>
      <c r="C70" s="10">
        <f t="shared" si="7"/>
        <v>4.5662100456621</v>
      </c>
      <c r="E70" s="1" t="s">
        <v>368</v>
      </c>
      <c r="F70" s="97">
        <v>28</v>
      </c>
      <c r="G70" s="101">
        <f t="shared" si="6"/>
        <v>0.2716600368681479</v>
      </c>
    </row>
    <row r="71" spans="1:7" ht="12.75">
      <c r="A71" s="7" t="s">
        <v>258</v>
      </c>
      <c r="B71" s="103">
        <v>79</v>
      </c>
      <c r="C71" s="40">
        <f t="shared" si="7"/>
        <v>0.8198422581984225</v>
      </c>
      <c r="D71" s="41"/>
      <c r="E71" s="9" t="s">
        <v>369</v>
      </c>
      <c r="F71" s="103">
        <v>2781</v>
      </c>
      <c r="G71" s="104">
        <f t="shared" si="6"/>
        <v>26.9816629475114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8082</v>
      </c>
      <c r="C9" s="81">
        <f>(B9/$B$9)*100</f>
        <v>100</v>
      </c>
      <c r="D9" s="65"/>
      <c r="E9" s="79" t="s">
        <v>381</v>
      </c>
      <c r="F9" s="80">
        <v>4041</v>
      </c>
      <c r="G9" s="81">
        <f>(F9/$F$9)*100</f>
        <v>100</v>
      </c>
    </row>
    <row r="10" spans="1:7" ht="12.75">
      <c r="A10" s="82" t="s">
        <v>382</v>
      </c>
      <c r="B10" s="97">
        <v>4670</v>
      </c>
      <c r="C10" s="105">
        <f>(B10/$B$9)*100</f>
        <v>57.78272704776045</v>
      </c>
      <c r="D10" s="65"/>
      <c r="E10" s="78" t="s">
        <v>383</v>
      </c>
      <c r="F10" s="97">
        <v>531</v>
      </c>
      <c r="G10" s="105">
        <f aca="true" t="shared" si="0" ref="G10:G19">(F10/$F$9)*100</f>
        <v>13.140311804008908</v>
      </c>
    </row>
    <row r="11" spans="1:7" ht="12.75">
      <c r="A11" s="82" t="s">
        <v>384</v>
      </c>
      <c r="B11" s="97">
        <v>4670</v>
      </c>
      <c r="C11" s="105">
        <f aca="true" t="shared" si="1" ref="C11:C16">(B11/$B$9)*100</f>
        <v>57.78272704776045</v>
      </c>
      <c r="D11" s="65"/>
      <c r="E11" s="78" t="s">
        <v>385</v>
      </c>
      <c r="F11" s="97">
        <v>315</v>
      </c>
      <c r="G11" s="105">
        <f t="shared" si="0"/>
        <v>7.795100222717149</v>
      </c>
    </row>
    <row r="12" spans="1:7" ht="12.75">
      <c r="A12" s="82" t="s">
        <v>386</v>
      </c>
      <c r="B12" s="97">
        <v>4420</v>
      </c>
      <c r="C12" s="105">
        <f>(B12/$B$9)*100</f>
        <v>54.689433308586985</v>
      </c>
      <c r="D12" s="65"/>
      <c r="E12" s="78" t="s">
        <v>387</v>
      </c>
      <c r="F12" s="97">
        <v>501</v>
      </c>
      <c r="G12" s="105">
        <f t="shared" si="0"/>
        <v>12.397921306607275</v>
      </c>
    </row>
    <row r="13" spans="1:7" ht="12.75">
      <c r="A13" s="82" t="s">
        <v>388</v>
      </c>
      <c r="B13" s="97">
        <v>250</v>
      </c>
      <c r="C13" s="105">
        <f>(B13/$B$9)*100</f>
        <v>3.093293739173472</v>
      </c>
      <c r="D13" s="65"/>
      <c r="E13" s="78" t="s">
        <v>389</v>
      </c>
      <c r="F13" s="97">
        <v>455</v>
      </c>
      <c r="G13" s="105">
        <f t="shared" si="0"/>
        <v>11.259589210591438</v>
      </c>
    </row>
    <row r="14" spans="1:7" ht="12.75">
      <c r="A14" s="82" t="s">
        <v>390</v>
      </c>
      <c r="B14" s="109">
        <v>5.4</v>
      </c>
      <c r="C14" s="112" t="s">
        <v>261</v>
      </c>
      <c r="D14" s="65"/>
      <c r="E14" s="78" t="s">
        <v>391</v>
      </c>
      <c r="F14" s="97">
        <v>518</v>
      </c>
      <c r="G14" s="105">
        <f t="shared" si="0"/>
        <v>12.818609255134866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821</v>
      </c>
      <c r="G15" s="105">
        <f t="shared" si="0"/>
        <v>20.316753278891365</v>
      </c>
    </row>
    <row r="16" spans="1:7" ht="12.75">
      <c r="A16" s="82" t="s">
        <v>67</v>
      </c>
      <c r="B16" s="97">
        <v>3412</v>
      </c>
      <c r="C16" s="105">
        <f t="shared" si="1"/>
        <v>42.21727295223954</v>
      </c>
      <c r="D16" s="65"/>
      <c r="E16" s="78" t="s">
        <v>68</v>
      </c>
      <c r="F16" s="97">
        <v>440</v>
      </c>
      <c r="G16" s="105">
        <f t="shared" si="0"/>
        <v>10.888393961890621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321</v>
      </c>
      <c r="G17" s="105">
        <f t="shared" si="0"/>
        <v>7.943578322197475</v>
      </c>
    </row>
    <row r="18" spans="1:7" ht="12.75">
      <c r="A18" s="77" t="s">
        <v>70</v>
      </c>
      <c r="B18" s="80">
        <v>4360</v>
      </c>
      <c r="C18" s="81">
        <f>(B18/$B$18)*100</f>
        <v>100</v>
      </c>
      <c r="D18" s="65"/>
      <c r="E18" s="78" t="s">
        <v>170</v>
      </c>
      <c r="F18" s="97">
        <v>61</v>
      </c>
      <c r="G18" s="105">
        <f t="shared" si="0"/>
        <v>1.5095273447166542</v>
      </c>
    </row>
    <row r="19" spans="1:9" ht="12.75">
      <c r="A19" s="82" t="s">
        <v>382</v>
      </c>
      <c r="B19" s="97">
        <v>2372</v>
      </c>
      <c r="C19" s="105">
        <f>(B19/$B$18)*100</f>
        <v>54.403669724770644</v>
      </c>
      <c r="D19" s="65"/>
      <c r="E19" s="78" t="s">
        <v>169</v>
      </c>
      <c r="F19" s="98">
        <v>78</v>
      </c>
      <c r="G19" s="105">
        <f t="shared" si="0"/>
        <v>1.9302152932442462</v>
      </c>
      <c r="I19" s="117"/>
    </row>
    <row r="20" spans="1:7" ht="12.75">
      <c r="A20" s="82" t="s">
        <v>384</v>
      </c>
      <c r="B20" s="97">
        <v>2372</v>
      </c>
      <c r="C20" s="105">
        <f>(B20/$B$18)*100</f>
        <v>54.403669724770644</v>
      </c>
      <c r="D20" s="65"/>
      <c r="E20" s="78" t="s">
        <v>71</v>
      </c>
      <c r="F20" s="97">
        <v>41827</v>
      </c>
      <c r="G20" s="112" t="s">
        <v>261</v>
      </c>
    </row>
    <row r="21" spans="1:7" ht="12.75">
      <c r="A21" s="82" t="s">
        <v>386</v>
      </c>
      <c r="B21" s="97">
        <v>2244</v>
      </c>
      <c r="C21" s="105">
        <f>(B21/$B$18)*100</f>
        <v>51.46788990825688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2958</v>
      </c>
      <c r="G22" s="105">
        <f>(F22/$F$9)*100</f>
        <v>73.19970304380104</v>
      </c>
    </row>
    <row r="23" spans="1:7" ht="12.75">
      <c r="A23" s="77" t="s">
        <v>73</v>
      </c>
      <c r="B23" s="80">
        <v>747</v>
      </c>
      <c r="C23" s="81">
        <f>(B23/$B$23)*100</f>
        <v>100</v>
      </c>
      <c r="D23" s="65"/>
      <c r="E23" s="78" t="s">
        <v>74</v>
      </c>
      <c r="F23" s="97">
        <v>56130</v>
      </c>
      <c r="G23" s="112" t="s">
        <v>261</v>
      </c>
    </row>
    <row r="24" spans="1:7" ht="12.75">
      <c r="A24" s="82" t="s">
        <v>75</v>
      </c>
      <c r="B24" s="97">
        <v>539</v>
      </c>
      <c r="C24" s="105">
        <f>(B24/$B$23)*100</f>
        <v>72.15528781793842</v>
      </c>
      <c r="D24" s="65"/>
      <c r="E24" s="78" t="s">
        <v>76</v>
      </c>
      <c r="F24" s="97">
        <v>1305</v>
      </c>
      <c r="G24" s="105">
        <f>(F24/$F$9)*100</f>
        <v>32.29398663697104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11627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283</v>
      </c>
      <c r="G26" s="105">
        <f>(F26/$F$9)*100</f>
        <v>7.003217025488741</v>
      </c>
    </row>
    <row r="27" spans="1:7" ht="12.75">
      <c r="A27" s="77" t="s">
        <v>85</v>
      </c>
      <c r="B27" s="80">
        <v>4363</v>
      </c>
      <c r="C27" s="81">
        <f>(B27/$B$27)*100</f>
        <v>100</v>
      </c>
      <c r="D27" s="65"/>
      <c r="E27" s="78" t="s">
        <v>78</v>
      </c>
      <c r="F27" s="98">
        <v>6698</v>
      </c>
      <c r="G27" s="112" t="s">
        <v>261</v>
      </c>
    </row>
    <row r="28" spans="1:7" ht="12.75">
      <c r="A28" s="82" t="s">
        <v>86</v>
      </c>
      <c r="B28" s="97">
        <v>3277</v>
      </c>
      <c r="C28" s="105">
        <f aca="true" t="shared" si="2" ref="C28:C33">(B28/$B$27)*100</f>
        <v>75.10887004354801</v>
      </c>
      <c r="D28" s="65"/>
      <c r="E28" s="78" t="s">
        <v>79</v>
      </c>
      <c r="F28" s="97">
        <v>138</v>
      </c>
      <c r="G28" s="105">
        <f>(F28/$F$9)*100</f>
        <v>3.414996288047513</v>
      </c>
    </row>
    <row r="29" spans="1:7" ht="12.75">
      <c r="A29" s="82" t="s">
        <v>87</v>
      </c>
      <c r="B29" s="97">
        <v>474</v>
      </c>
      <c r="C29" s="105">
        <f t="shared" si="2"/>
        <v>10.864084345633739</v>
      </c>
      <c r="D29" s="65"/>
      <c r="E29" s="78" t="s">
        <v>80</v>
      </c>
      <c r="F29" s="97">
        <v>2278</v>
      </c>
      <c r="G29" s="112" t="s">
        <v>261</v>
      </c>
    </row>
    <row r="30" spans="1:7" ht="12.75">
      <c r="A30" s="82" t="s">
        <v>88</v>
      </c>
      <c r="B30" s="97">
        <v>246</v>
      </c>
      <c r="C30" s="105">
        <f t="shared" si="2"/>
        <v>5.6383222553289025</v>
      </c>
      <c r="D30" s="65"/>
      <c r="E30" s="78" t="s">
        <v>81</v>
      </c>
      <c r="F30" s="97">
        <v>735</v>
      </c>
      <c r="G30" s="105">
        <f>(F30/$F$9)*100</f>
        <v>18.188567186340016</v>
      </c>
    </row>
    <row r="31" spans="1:7" ht="12.75">
      <c r="A31" s="82" t="s">
        <v>115</v>
      </c>
      <c r="B31" s="97">
        <v>188</v>
      </c>
      <c r="C31" s="105">
        <f t="shared" si="2"/>
        <v>4.308961723584689</v>
      </c>
      <c r="D31" s="65"/>
      <c r="E31" s="78" t="s">
        <v>82</v>
      </c>
      <c r="F31" s="97">
        <v>19806</v>
      </c>
      <c r="G31" s="112" t="s">
        <v>261</v>
      </c>
    </row>
    <row r="32" spans="1:7" ht="12.75">
      <c r="A32" s="82" t="s">
        <v>89</v>
      </c>
      <c r="B32" s="97">
        <v>91</v>
      </c>
      <c r="C32" s="105">
        <f t="shared" si="2"/>
        <v>2.0857208342883338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87</v>
      </c>
      <c r="C33" s="105">
        <f t="shared" si="2"/>
        <v>1.9940407976163188</v>
      </c>
      <c r="D33" s="65"/>
      <c r="E33" s="79" t="s">
        <v>84</v>
      </c>
      <c r="F33" s="80">
        <v>2578</v>
      </c>
      <c r="G33" s="81">
        <f>(F33/$F$33)*100</f>
        <v>100</v>
      </c>
    </row>
    <row r="34" spans="1:7" ht="12.75">
      <c r="A34" s="82" t="s">
        <v>91</v>
      </c>
      <c r="B34" s="120">
        <v>25.1</v>
      </c>
      <c r="C34" s="112" t="s">
        <v>261</v>
      </c>
      <c r="D34" s="65"/>
      <c r="E34" s="78" t="s">
        <v>383</v>
      </c>
      <c r="F34" s="97">
        <v>158</v>
      </c>
      <c r="G34" s="105">
        <f aca="true" t="shared" si="3" ref="G34:G43">(F34/$F$33)*100</f>
        <v>6.12878200155159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138</v>
      </c>
      <c r="G35" s="105">
        <f t="shared" si="3"/>
        <v>5.352986811481769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239</v>
      </c>
      <c r="G36" s="105">
        <f t="shared" si="3"/>
        <v>9.270752521334368</v>
      </c>
    </row>
    <row r="37" spans="1:7" ht="12.75">
      <c r="A37" s="77" t="s">
        <v>94</v>
      </c>
      <c r="B37" s="80">
        <v>4420</v>
      </c>
      <c r="C37" s="81">
        <f>(B37/$B$37)*100</f>
        <v>100</v>
      </c>
      <c r="D37" s="65"/>
      <c r="E37" s="78" t="s">
        <v>389</v>
      </c>
      <c r="F37" s="97">
        <v>298</v>
      </c>
      <c r="G37" s="105">
        <f t="shared" si="3"/>
        <v>11.55934833204034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339</v>
      </c>
      <c r="G38" s="105">
        <f t="shared" si="3"/>
        <v>13.149728471683474</v>
      </c>
    </row>
    <row r="39" spans="1:7" ht="12.75">
      <c r="A39" s="82" t="s">
        <v>97</v>
      </c>
      <c r="B39" s="98">
        <v>1592</v>
      </c>
      <c r="C39" s="105">
        <f>(B39/$B$37)*100</f>
        <v>36.01809954751131</v>
      </c>
      <c r="D39" s="65"/>
      <c r="E39" s="78" t="s">
        <v>393</v>
      </c>
      <c r="F39" s="97">
        <v>643</v>
      </c>
      <c r="G39" s="105">
        <f t="shared" si="3"/>
        <v>24.941815360744762</v>
      </c>
    </row>
    <row r="40" spans="1:7" ht="12.75">
      <c r="A40" s="82" t="s">
        <v>98</v>
      </c>
      <c r="B40" s="98">
        <v>713</v>
      </c>
      <c r="C40" s="105">
        <f>(B40/$B$37)*100</f>
        <v>16.131221719457013</v>
      </c>
      <c r="D40" s="65"/>
      <c r="E40" s="78" t="s">
        <v>68</v>
      </c>
      <c r="F40" s="97">
        <v>358</v>
      </c>
      <c r="G40" s="105">
        <f t="shared" si="3"/>
        <v>13.886733902249807</v>
      </c>
    </row>
    <row r="41" spans="1:7" ht="12.75">
      <c r="A41" s="82" t="s">
        <v>100</v>
      </c>
      <c r="B41" s="98">
        <v>1134</v>
      </c>
      <c r="C41" s="105">
        <f>(B41/$B$37)*100</f>
        <v>25.656108597285066</v>
      </c>
      <c r="D41" s="65"/>
      <c r="E41" s="78" t="s">
        <v>69</v>
      </c>
      <c r="F41" s="97">
        <v>285</v>
      </c>
      <c r="G41" s="105">
        <f t="shared" si="3"/>
        <v>11.055081458494957</v>
      </c>
    </row>
    <row r="42" spans="1:7" ht="12.75">
      <c r="A42" s="82" t="s">
        <v>260</v>
      </c>
      <c r="B42" s="98">
        <v>12</v>
      </c>
      <c r="C42" s="105">
        <f>(B42/$B$37)*100</f>
        <v>0.27149321266968324</v>
      </c>
      <c r="D42" s="65"/>
      <c r="E42" s="78" t="s">
        <v>170</v>
      </c>
      <c r="F42" s="97">
        <v>61</v>
      </c>
      <c r="G42" s="105">
        <f t="shared" si="3"/>
        <v>2.3661753297129557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59</v>
      </c>
      <c r="G43" s="105">
        <f t="shared" si="3"/>
        <v>2.288595810705974</v>
      </c>
    </row>
    <row r="44" spans="1:7" ht="12.75">
      <c r="A44" s="82" t="s">
        <v>291</v>
      </c>
      <c r="B44" s="98">
        <v>335</v>
      </c>
      <c r="C44" s="105">
        <f>(B44/$B$37)*100</f>
        <v>7.579185520361991</v>
      </c>
      <c r="D44" s="65"/>
      <c r="E44" s="78" t="s">
        <v>93</v>
      </c>
      <c r="F44" s="97">
        <v>53630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634</v>
      </c>
      <c r="C46" s="105">
        <f>(B46/$B$37)*100</f>
        <v>14.343891402714931</v>
      </c>
      <c r="D46" s="65"/>
      <c r="E46" s="78" t="s">
        <v>96</v>
      </c>
      <c r="F46" s="97">
        <v>21592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40429</v>
      </c>
      <c r="G48" s="112" t="s">
        <v>261</v>
      </c>
    </row>
    <row r="49" spans="1:7" ht="13.5" thickBot="1">
      <c r="A49" s="82" t="s">
        <v>292</v>
      </c>
      <c r="B49" s="98">
        <v>5</v>
      </c>
      <c r="C49" s="105">
        <f aca="true" t="shared" si="4" ref="C49:C55">(B49/$B$37)*100</f>
        <v>0.11312217194570137</v>
      </c>
      <c r="D49" s="87"/>
      <c r="E49" s="88" t="s">
        <v>102</v>
      </c>
      <c r="F49" s="113">
        <v>30570</v>
      </c>
      <c r="G49" s="114" t="s">
        <v>261</v>
      </c>
    </row>
    <row r="50" spans="1:7" ht="13.5" thickTop="1">
      <c r="A50" s="82" t="s">
        <v>116</v>
      </c>
      <c r="B50" s="98">
        <v>213</v>
      </c>
      <c r="C50" s="105">
        <f t="shared" si="4"/>
        <v>4.8190045248868785</v>
      </c>
      <c r="D50" s="65"/>
      <c r="E50" s="78"/>
      <c r="F50" s="86"/>
      <c r="G50" s="85"/>
    </row>
    <row r="51" spans="1:7" ht="12.75">
      <c r="A51" s="82" t="s">
        <v>117</v>
      </c>
      <c r="B51" s="98">
        <v>555</v>
      </c>
      <c r="C51" s="105">
        <f t="shared" si="4"/>
        <v>12.55656108597285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234</v>
      </c>
      <c r="C52" s="105">
        <f t="shared" si="4"/>
        <v>5.294117647058823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521</v>
      </c>
      <c r="C53" s="105">
        <f t="shared" si="4"/>
        <v>11.78733031674208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236</v>
      </c>
      <c r="C54" s="105">
        <f t="shared" si="4"/>
        <v>5.339366515837104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129</v>
      </c>
      <c r="C55" s="105">
        <f t="shared" si="4"/>
        <v>2.918552036199095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354</v>
      </c>
      <c r="C57" s="105">
        <f>(B57/$B$37)*100</f>
        <v>8.009049773755656</v>
      </c>
      <c r="D57" s="65"/>
      <c r="E57" s="79" t="s">
        <v>84</v>
      </c>
      <c r="F57" s="80">
        <v>289</v>
      </c>
      <c r="G57" s="105">
        <f>(F57/L57)*100</f>
        <v>11.210240496508922</v>
      </c>
      <c r="H57" s="79" t="s">
        <v>84</v>
      </c>
      <c r="L57" s="15">
        <v>2578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236</v>
      </c>
      <c r="G58" s="105">
        <f>(F58/L58)*100</f>
        <v>16.82109764789736</v>
      </c>
      <c r="H58" s="78" t="s">
        <v>118</v>
      </c>
      <c r="L58" s="15">
        <v>1403</v>
      </c>
    </row>
    <row r="59" spans="1:12" ht="12.75">
      <c r="A59" s="82" t="s">
        <v>112</v>
      </c>
      <c r="B59" s="98">
        <v>471</v>
      </c>
      <c r="C59" s="105">
        <f>(B59/$B$37)*100</f>
        <v>10.656108597285067</v>
      </c>
      <c r="D59" s="65"/>
      <c r="E59" s="78" t="s">
        <v>120</v>
      </c>
      <c r="F59" s="97">
        <v>75</v>
      </c>
      <c r="G59" s="105">
        <f>(F59/L59)*100</f>
        <v>15.182186234817813</v>
      </c>
      <c r="H59" s="78" t="s">
        <v>120</v>
      </c>
      <c r="L59" s="15">
        <v>494</v>
      </c>
    </row>
    <row r="60" spans="1:7" ht="12.75">
      <c r="A60" s="82" t="s">
        <v>113</v>
      </c>
      <c r="B60" s="98">
        <v>996</v>
      </c>
      <c r="C60" s="105">
        <f>(B60/$B$37)*100</f>
        <v>22.533936651583712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265</v>
      </c>
      <c r="C62" s="105">
        <f>(B62/$B$37)*100</f>
        <v>5.995475113122172</v>
      </c>
      <c r="D62" s="65"/>
      <c r="E62" s="79" t="s">
        <v>123</v>
      </c>
      <c r="F62" s="80">
        <v>225</v>
      </c>
      <c r="G62" s="105">
        <f>(F62/L62)*100</f>
        <v>28.92030848329049</v>
      </c>
      <c r="H62" s="79" t="s">
        <v>394</v>
      </c>
      <c r="L62" s="15">
        <v>778</v>
      </c>
    </row>
    <row r="63" spans="1:12" ht="12.75">
      <c r="A63" s="61" t="s">
        <v>293</v>
      </c>
      <c r="B63" s="98">
        <v>206</v>
      </c>
      <c r="C63" s="105">
        <f>(B63/$B$37)*100</f>
        <v>4.660633484162896</v>
      </c>
      <c r="D63" s="65"/>
      <c r="E63" s="78" t="s">
        <v>118</v>
      </c>
      <c r="F63" s="97">
        <v>192</v>
      </c>
      <c r="G63" s="105">
        <f>(F63/L63)*100</f>
        <v>36.92307692307693</v>
      </c>
      <c r="H63" s="78" t="s">
        <v>118</v>
      </c>
      <c r="L63" s="15">
        <v>520</v>
      </c>
    </row>
    <row r="64" spans="1:12" ht="12.75">
      <c r="A64" s="82" t="s">
        <v>114</v>
      </c>
      <c r="B64" s="98">
        <v>235</v>
      </c>
      <c r="C64" s="105">
        <f>(B64/$B$37)*100</f>
        <v>5.316742081447964</v>
      </c>
      <c r="D64" s="65"/>
      <c r="E64" s="78" t="s">
        <v>120</v>
      </c>
      <c r="F64" s="97">
        <v>61</v>
      </c>
      <c r="G64" s="105">
        <f>(F64/L64)*100</f>
        <v>36.30952380952381</v>
      </c>
      <c r="H64" s="78" t="s">
        <v>120</v>
      </c>
      <c r="L64" s="15">
        <v>168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1324</v>
      </c>
      <c r="G66" s="105">
        <f aca="true" t="shared" si="5" ref="G66:G71">(F66/L66)*100</f>
        <v>13.459388024804312</v>
      </c>
      <c r="H66" s="79" t="s">
        <v>124</v>
      </c>
      <c r="L66" s="15">
        <v>9837</v>
      </c>
    </row>
    <row r="67" spans="1:12" ht="12.75">
      <c r="A67" s="82" t="s">
        <v>126</v>
      </c>
      <c r="B67" s="97">
        <v>3509</v>
      </c>
      <c r="C67" s="105">
        <f>(B67/$B$37)*100</f>
        <v>79.3891402714932</v>
      </c>
      <c r="D67" s="65"/>
      <c r="E67" s="78" t="s">
        <v>262</v>
      </c>
      <c r="F67" s="97">
        <v>868</v>
      </c>
      <c r="G67" s="105">
        <f t="shared" si="5"/>
        <v>11.830448412157557</v>
      </c>
      <c r="H67" s="78" t="s">
        <v>262</v>
      </c>
      <c r="L67" s="15">
        <v>7337</v>
      </c>
    </row>
    <row r="68" spans="1:12" ht="12.75">
      <c r="A68" s="82" t="s">
        <v>128</v>
      </c>
      <c r="B68" s="97">
        <v>689</v>
      </c>
      <c r="C68" s="105">
        <f>(B68/$B$37)*100</f>
        <v>15.588235294117647</v>
      </c>
      <c r="D68" s="65"/>
      <c r="E68" s="78" t="s">
        <v>127</v>
      </c>
      <c r="F68" s="97">
        <v>241</v>
      </c>
      <c r="G68" s="105">
        <f t="shared" si="5"/>
        <v>15.399361022364216</v>
      </c>
      <c r="H68" s="78" t="s">
        <v>127</v>
      </c>
      <c r="L68" s="15">
        <v>1565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441</v>
      </c>
      <c r="G69" s="105">
        <f t="shared" si="5"/>
        <v>17.74647887323944</v>
      </c>
      <c r="H69" s="78" t="s">
        <v>129</v>
      </c>
      <c r="L69" s="15">
        <v>2485</v>
      </c>
    </row>
    <row r="70" spans="1:12" ht="12.75">
      <c r="A70" s="82" t="s">
        <v>376</v>
      </c>
      <c r="B70" s="97">
        <v>209</v>
      </c>
      <c r="C70" s="105">
        <f>(B70/$B$37)*100</f>
        <v>4.728506787330317</v>
      </c>
      <c r="D70" s="65"/>
      <c r="E70" s="78" t="s">
        <v>130</v>
      </c>
      <c r="F70" s="97">
        <v>348</v>
      </c>
      <c r="G70" s="105">
        <f t="shared" si="5"/>
        <v>19.099890230515918</v>
      </c>
      <c r="H70" s="78" t="s">
        <v>130</v>
      </c>
      <c r="L70" s="15">
        <v>1822</v>
      </c>
    </row>
    <row r="71" spans="1:12" ht="13.5" thickBot="1">
      <c r="A71" s="90" t="s">
        <v>371</v>
      </c>
      <c r="B71" s="110">
        <v>13</v>
      </c>
      <c r="C71" s="111">
        <f>(B71/$B$37)*100</f>
        <v>0.29411764705882354</v>
      </c>
      <c r="D71" s="91"/>
      <c r="E71" s="92" t="s">
        <v>131</v>
      </c>
      <c r="F71" s="110">
        <v>461</v>
      </c>
      <c r="G71" s="118">
        <f t="shared" si="5"/>
        <v>24.945887445887447</v>
      </c>
      <c r="H71" s="92" t="s">
        <v>131</v>
      </c>
      <c r="L71" s="15">
        <v>1848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4310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4051</v>
      </c>
      <c r="G9" s="81">
        <f>(F9/$F$9)*100</f>
        <v>100</v>
      </c>
      <c r="I9" s="53"/>
    </row>
    <row r="10" spans="1:7" ht="12.75">
      <c r="A10" s="36" t="s">
        <v>137</v>
      </c>
      <c r="B10" s="97">
        <v>2425</v>
      </c>
      <c r="C10" s="105">
        <f aca="true" t="shared" si="0" ref="C10:C18">(B10/$B$8)*100</f>
        <v>56.264501160092806</v>
      </c>
      <c r="E10" s="32" t="s">
        <v>138</v>
      </c>
      <c r="F10" s="97">
        <v>3926</v>
      </c>
      <c r="G10" s="105">
        <f>(F10/$F$9)*100</f>
        <v>96.91434213774377</v>
      </c>
    </row>
    <row r="11" spans="1:7" ht="12.75">
      <c r="A11" s="36" t="s">
        <v>139</v>
      </c>
      <c r="B11" s="97">
        <v>425</v>
      </c>
      <c r="C11" s="105">
        <f t="shared" si="0"/>
        <v>9.860788863109049</v>
      </c>
      <c r="E11" s="32" t="s">
        <v>140</v>
      </c>
      <c r="F11" s="97">
        <v>95</v>
      </c>
      <c r="G11" s="105">
        <f>(F11/$F$9)*100</f>
        <v>2.3450999753147372</v>
      </c>
    </row>
    <row r="12" spans="1:7" ht="12.75">
      <c r="A12" s="36" t="s">
        <v>141</v>
      </c>
      <c r="B12" s="97">
        <v>377</v>
      </c>
      <c r="C12" s="105">
        <f t="shared" si="0"/>
        <v>8.747099767981439</v>
      </c>
      <c r="E12" s="32" t="s">
        <v>142</v>
      </c>
      <c r="F12" s="97">
        <v>30</v>
      </c>
      <c r="G12" s="105">
        <f>(F12/$F$9)*100</f>
        <v>0.7405578869414959</v>
      </c>
    </row>
    <row r="13" spans="1:7" ht="12.75">
      <c r="A13" s="36" t="s">
        <v>143</v>
      </c>
      <c r="B13" s="97">
        <v>394</v>
      </c>
      <c r="C13" s="105">
        <f t="shared" si="0"/>
        <v>9.1415313225058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183</v>
      </c>
      <c r="C14" s="105">
        <f t="shared" si="0"/>
        <v>4.2459396751740135</v>
      </c>
      <c r="E14" s="42" t="s">
        <v>145</v>
      </c>
      <c r="F14" s="80">
        <v>2292</v>
      </c>
      <c r="G14" s="81">
        <f>(F14/$F$14)*100</f>
        <v>100</v>
      </c>
    </row>
    <row r="15" spans="1:7" ht="12.75">
      <c r="A15" s="36" t="s">
        <v>146</v>
      </c>
      <c r="B15" s="97">
        <v>151</v>
      </c>
      <c r="C15" s="105">
        <f t="shared" si="0"/>
        <v>3.503480278422274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355</v>
      </c>
      <c r="C16" s="105">
        <f t="shared" si="0"/>
        <v>8.236658932714617</v>
      </c>
      <c r="E16" s="1" t="s">
        <v>149</v>
      </c>
      <c r="F16" s="97">
        <v>47</v>
      </c>
      <c r="G16" s="105">
        <f>(F16/$F$14)*100</f>
        <v>2.050610820244328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1221</v>
      </c>
      <c r="G17" s="105">
        <f aca="true" t="shared" si="1" ref="G17:G23">(F17/$F$14)*100</f>
        <v>53.27225130890052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700</v>
      </c>
      <c r="G18" s="105">
        <f t="shared" si="1"/>
        <v>30.54101221640489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180</v>
      </c>
      <c r="G19" s="105">
        <f t="shared" si="1"/>
        <v>7.853403141361256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97</v>
      </c>
      <c r="G20" s="105">
        <f t="shared" si="1"/>
        <v>4.232111692844677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47</v>
      </c>
      <c r="G21" s="105">
        <f t="shared" si="1"/>
        <v>2.050610820244328</v>
      </c>
    </row>
    <row r="22" spans="1:7" ht="12.75">
      <c r="A22" s="36" t="s">
        <v>158</v>
      </c>
      <c r="B22" s="98">
        <v>60</v>
      </c>
      <c r="C22" s="105">
        <f t="shared" si="2"/>
        <v>1.3921113689095126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36</v>
      </c>
      <c r="C23" s="105">
        <f t="shared" si="2"/>
        <v>0.8352668213457077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320</v>
      </c>
      <c r="C24" s="105">
        <f t="shared" si="2"/>
        <v>7.424593967517401</v>
      </c>
      <c r="E24" s="1" t="s">
        <v>163</v>
      </c>
      <c r="F24" s="97">
        <v>97100</v>
      </c>
      <c r="G24" s="112" t="s">
        <v>261</v>
      </c>
    </row>
    <row r="25" spans="1:7" ht="12.75">
      <c r="A25" s="36" t="s">
        <v>164</v>
      </c>
      <c r="B25" s="97">
        <v>186</v>
      </c>
      <c r="C25" s="105">
        <f t="shared" si="2"/>
        <v>4.315545243619489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458</v>
      </c>
      <c r="C26" s="105">
        <f t="shared" si="2"/>
        <v>10.62645011600928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1699</v>
      </c>
      <c r="C27" s="105">
        <f t="shared" si="2"/>
        <v>39.419953596287705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1551</v>
      </c>
      <c r="C28" s="105">
        <f t="shared" si="2"/>
        <v>35.98607888631091</v>
      </c>
      <c r="E28" s="32" t="s">
        <v>176</v>
      </c>
      <c r="F28" s="97">
        <v>1688</v>
      </c>
      <c r="G28" s="105">
        <f aca="true" t="shared" si="3" ref="G28:G35">(F28/$F$14)*100</f>
        <v>73.64746945898779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7</v>
      </c>
      <c r="G29" s="105">
        <f t="shared" si="3"/>
        <v>0.30541012216404884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</v>
      </c>
      <c r="G30" s="105">
        <f t="shared" si="3"/>
        <v>0.30541012216404884</v>
      </c>
    </row>
    <row r="31" spans="1:7" ht="12.75">
      <c r="A31" s="36" t="s">
        <v>180</v>
      </c>
      <c r="B31" s="97">
        <v>31</v>
      </c>
      <c r="C31" s="105">
        <f aca="true" t="shared" si="4" ref="C31:C39">(B31/$B$8)*100</f>
        <v>0.7192575406032482</v>
      </c>
      <c r="E31" s="32" t="s">
        <v>181</v>
      </c>
      <c r="F31" s="97">
        <v>68</v>
      </c>
      <c r="G31" s="105">
        <f t="shared" si="3"/>
        <v>2.966841186736475</v>
      </c>
    </row>
    <row r="32" spans="1:7" ht="12.75">
      <c r="A32" s="36" t="s">
        <v>182</v>
      </c>
      <c r="B32" s="97">
        <v>162</v>
      </c>
      <c r="C32" s="105">
        <f t="shared" si="4"/>
        <v>3.7587006960556844</v>
      </c>
      <c r="E32" s="32" t="s">
        <v>183</v>
      </c>
      <c r="F32" s="97">
        <v>279</v>
      </c>
      <c r="G32" s="105">
        <f t="shared" si="3"/>
        <v>12.172774869109947</v>
      </c>
    </row>
    <row r="33" spans="1:7" ht="12.75">
      <c r="A33" s="36" t="s">
        <v>184</v>
      </c>
      <c r="B33" s="97">
        <v>650</v>
      </c>
      <c r="C33" s="105">
        <f t="shared" si="4"/>
        <v>15.081206496519723</v>
      </c>
      <c r="E33" s="32" t="s">
        <v>185</v>
      </c>
      <c r="F33" s="97">
        <v>928</v>
      </c>
      <c r="G33" s="105">
        <f t="shared" si="3"/>
        <v>40.48865619546248</v>
      </c>
    </row>
    <row r="34" spans="1:7" ht="12.75">
      <c r="A34" s="36" t="s">
        <v>186</v>
      </c>
      <c r="B34" s="97">
        <v>653</v>
      </c>
      <c r="C34" s="105">
        <f t="shared" si="4"/>
        <v>15.150812064965196</v>
      </c>
      <c r="E34" s="32" t="s">
        <v>187</v>
      </c>
      <c r="F34" s="97">
        <v>293</v>
      </c>
      <c r="G34" s="105">
        <f t="shared" si="3"/>
        <v>12.783595113438045</v>
      </c>
    </row>
    <row r="35" spans="1:7" ht="12.75">
      <c r="A35" s="36" t="s">
        <v>188</v>
      </c>
      <c r="B35" s="97">
        <v>629</v>
      </c>
      <c r="C35" s="105">
        <f t="shared" si="4"/>
        <v>14.593967517401394</v>
      </c>
      <c r="E35" s="32" t="s">
        <v>189</v>
      </c>
      <c r="F35" s="97">
        <v>106</v>
      </c>
      <c r="G35" s="105">
        <f t="shared" si="3"/>
        <v>4.62478184991274</v>
      </c>
    </row>
    <row r="36" spans="1:7" ht="12.75">
      <c r="A36" s="36" t="s">
        <v>190</v>
      </c>
      <c r="B36" s="97">
        <v>763</v>
      </c>
      <c r="C36" s="105">
        <f t="shared" si="4"/>
        <v>17.703016241299306</v>
      </c>
      <c r="E36" s="32" t="s">
        <v>191</v>
      </c>
      <c r="F36" s="97">
        <v>1210</v>
      </c>
      <c r="G36" s="112" t="s">
        <v>261</v>
      </c>
    </row>
    <row r="37" spans="1:7" ht="12.75">
      <c r="A37" s="36" t="s">
        <v>192</v>
      </c>
      <c r="B37" s="97">
        <v>616</v>
      </c>
      <c r="C37" s="105">
        <f t="shared" si="4"/>
        <v>14.292343387470998</v>
      </c>
      <c r="E37" s="32" t="s">
        <v>193</v>
      </c>
      <c r="F37" s="97">
        <v>604</v>
      </c>
      <c r="G37" s="105">
        <f>(F37/$F$14)*100</f>
        <v>26.352530541012214</v>
      </c>
    </row>
    <row r="38" spans="1:7" ht="12.75">
      <c r="A38" s="36" t="s">
        <v>194</v>
      </c>
      <c r="B38" s="97">
        <v>390</v>
      </c>
      <c r="C38" s="105">
        <f t="shared" si="4"/>
        <v>9.048723897911833</v>
      </c>
      <c r="E38" s="32" t="s">
        <v>191</v>
      </c>
      <c r="F38" s="97">
        <v>509</v>
      </c>
      <c r="G38" s="112" t="s">
        <v>261</v>
      </c>
    </row>
    <row r="39" spans="1:7" ht="12.75">
      <c r="A39" s="36" t="s">
        <v>195</v>
      </c>
      <c r="B39" s="97">
        <v>416</v>
      </c>
      <c r="C39" s="105">
        <f t="shared" si="4"/>
        <v>9.651972157772622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4051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556</v>
      </c>
      <c r="G43" s="105">
        <f aca="true" t="shared" si="5" ref="G43:G48">(F43/$F$14)*100</f>
        <v>24.25828970331588</v>
      </c>
    </row>
    <row r="44" spans="1:7" ht="12.75">
      <c r="A44" s="36" t="s">
        <v>209</v>
      </c>
      <c r="B44" s="98">
        <v>683</v>
      </c>
      <c r="C44" s="105">
        <f aca="true" t="shared" si="6" ref="C44:C49">(B44/$B$42)*100</f>
        <v>16.860034559368057</v>
      </c>
      <c r="E44" s="32" t="s">
        <v>210</v>
      </c>
      <c r="F44" s="97">
        <v>452</v>
      </c>
      <c r="G44" s="105">
        <f t="shared" si="5"/>
        <v>19.720767888307154</v>
      </c>
    </row>
    <row r="45" spans="1:7" ht="12.75">
      <c r="A45" s="36" t="s">
        <v>211</v>
      </c>
      <c r="B45" s="98">
        <v>965</v>
      </c>
      <c r="C45" s="105">
        <f t="shared" si="6"/>
        <v>23.82127869661812</v>
      </c>
      <c r="E45" s="32" t="s">
        <v>212</v>
      </c>
      <c r="F45" s="97">
        <v>432</v>
      </c>
      <c r="G45" s="105">
        <f t="shared" si="5"/>
        <v>18.848167539267017</v>
      </c>
    </row>
    <row r="46" spans="1:7" ht="12.75">
      <c r="A46" s="36" t="s">
        <v>213</v>
      </c>
      <c r="B46" s="98">
        <v>712</v>
      </c>
      <c r="C46" s="105">
        <f t="shared" si="6"/>
        <v>17.575907183411505</v>
      </c>
      <c r="E46" s="32" t="s">
        <v>214</v>
      </c>
      <c r="F46" s="97">
        <v>235</v>
      </c>
      <c r="G46" s="105">
        <f t="shared" si="5"/>
        <v>10.253054101221641</v>
      </c>
    </row>
    <row r="47" spans="1:7" ht="12.75">
      <c r="A47" s="36" t="s">
        <v>215</v>
      </c>
      <c r="B47" s="97">
        <v>763</v>
      </c>
      <c r="C47" s="105">
        <f t="shared" si="6"/>
        <v>18.834855591212047</v>
      </c>
      <c r="E47" s="32" t="s">
        <v>216</v>
      </c>
      <c r="F47" s="97">
        <v>206</v>
      </c>
      <c r="G47" s="105">
        <f t="shared" si="5"/>
        <v>8.987783595113438</v>
      </c>
    </row>
    <row r="48" spans="1:7" ht="12.75">
      <c r="A48" s="36" t="s">
        <v>217</v>
      </c>
      <c r="B48" s="97">
        <v>374</v>
      </c>
      <c r="C48" s="105">
        <f t="shared" si="6"/>
        <v>9.23228832387065</v>
      </c>
      <c r="E48" s="32" t="s">
        <v>218</v>
      </c>
      <c r="F48" s="97">
        <v>411</v>
      </c>
      <c r="G48" s="105">
        <f t="shared" si="5"/>
        <v>17.93193717277487</v>
      </c>
    </row>
    <row r="49" spans="1:7" ht="12.75">
      <c r="A49" s="36" t="s">
        <v>219</v>
      </c>
      <c r="B49" s="97">
        <v>554</v>
      </c>
      <c r="C49" s="105">
        <f t="shared" si="6"/>
        <v>13.675635645519623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1625</v>
      </c>
      <c r="G51" s="81">
        <f>(F51/F$51)*100</f>
        <v>100</v>
      </c>
    </row>
    <row r="52" spans="1:7" ht="12.75">
      <c r="A52" s="4" t="s">
        <v>223</v>
      </c>
      <c r="B52" s="97">
        <v>830</v>
      </c>
      <c r="C52" s="105">
        <f>(B52/$B$42)*100</f>
        <v>20.488768205381387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1491</v>
      </c>
      <c r="C53" s="105">
        <f>(B53/$B$42)*100</f>
        <v>36.80572698099235</v>
      </c>
      <c r="E53" s="32" t="s">
        <v>226</v>
      </c>
      <c r="F53" s="97">
        <v>317</v>
      </c>
      <c r="G53" s="105">
        <f>(F53/F$51)*100</f>
        <v>19.507692307692306</v>
      </c>
    </row>
    <row r="54" spans="1:7" ht="12.75">
      <c r="A54" s="4" t="s">
        <v>227</v>
      </c>
      <c r="B54" s="97">
        <v>1274</v>
      </c>
      <c r="C54" s="105">
        <f>(B54/$B$42)*100</f>
        <v>31.449024932115528</v>
      </c>
      <c r="E54" s="32" t="s">
        <v>228</v>
      </c>
      <c r="F54" s="97">
        <v>187</v>
      </c>
      <c r="G54" s="105">
        <f aca="true" t="shared" si="7" ref="G54:G60">(F54/F$51)*100</f>
        <v>11.507692307692308</v>
      </c>
    </row>
    <row r="55" spans="1:7" ht="12.75">
      <c r="A55" s="4" t="s">
        <v>229</v>
      </c>
      <c r="B55" s="97">
        <v>456</v>
      </c>
      <c r="C55" s="105">
        <f>(B55/$B$42)*100</f>
        <v>11.256479881510737</v>
      </c>
      <c r="E55" s="32" t="s">
        <v>230</v>
      </c>
      <c r="F55" s="97">
        <v>250</v>
      </c>
      <c r="G55" s="105">
        <f t="shared" si="7"/>
        <v>15.384615384615385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484</v>
      </c>
      <c r="G56" s="105">
        <f t="shared" si="7"/>
        <v>29.784615384615385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273</v>
      </c>
      <c r="G57" s="105">
        <f t="shared" si="7"/>
        <v>16.8</v>
      </c>
    </row>
    <row r="58" spans="1:7" ht="12.75">
      <c r="A58" s="36" t="s">
        <v>234</v>
      </c>
      <c r="B58" s="97">
        <v>2380</v>
      </c>
      <c r="C58" s="105">
        <f aca="true" t="shared" si="8" ref="C58:C66">(B58/$B$42)*100</f>
        <v>58.75092569735868</v>
      </c>
      <c r="E58" s="32" t="s">
        <v>235</v>
      </c>
      <c r="F58" s="97">
        <v>79</v>
      </c>
      <c r="G58" s="105">
        <f t="shared" si="7"/>
        <v>4.861538461538462</v>
      </c>
    </row>
    <row r="59" spans="1:7" ht="12.75">
      <c r="A59" s="36" t="s">
        <v>236</v>
      </c>
      <c r="B59" s="97">
        <v>108</v>
      </c>
      <c r="C59" s="105">
        <f t="shared" si="8"/>
        <v>2.666008392989385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396</v>
      </c>
      <c r="C60" s="105">
        <f t="shared" si="8"/>
        <v>9.775364107627746</v>
      </c>
      <c r="E60" s="32" t="s">
        <v>239</v>
      </c>
      <c r="F60" s="97">
        <v>35</v>
      </c>
      <c r="G60" s="105">
        <f t="shared" si="7"/>
        <v>2.1538461538461537</v>
      </c>
    </row>
    <row r="61" spans="1:7" ht="12.75">
      <c r="A61" s="36" t="s">
        <v>240</v>
      </c>
      <c r="B61" s="97">
        <v>1117</v>
      </c>
      <c r="C61" s="105">
        <f t="shared" si="8"/>
        <v>27.573438657121695</v>
      </c>
      <c r="E61" s="32" t="s">
        <v>163</v>
      </c>
      <c r="F61" s="97">
        <v>523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12</v>
      </c>
      <c r="C64" s="105">
        <f t="shared" si="8"/>
        <v>0.2962231547765984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31</v>
      </c>
      <c r="C65" s="105">
        <f t="shared" si="8"/>
        <v>0.7652431498395458</v>
      </c>
      <c r="E65" s="32" t="s">
        <v>208</v>
      </c>
      <c r="F65" s="97">
        <v>187</v>
      </c>
      <c r="G65" s="105">
        <f aca="true" t="shared" si="9" ref="G65:G71">(F65/F$51)*100</f>
        <v>11.507692307692308</v>
      </c>
    </row>
    <row r="66" spans="1:7" ht="12.75">
      <c r="A66" s="36" t="s">
        <v>247</v>
      </c>
      <c r="B66" s="97">
        <v>7</v>
      </c>
      <c r="C66" s="105">
        <f t="shared" si="8"/>
        <v>0.17279684028634903</v>
      </c>
      <c r="E66" s="32" t="s">
        <v>210</v>
      </c>
      <c r="F66" s="97">
        <v>235</v>
      </c>
      <c r="G66" s="105">
        <f t="shared" si="9"/>
        <v>14.461538461538462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178</v>
      </c>
      <c r="G67" s="105">
        <f t="shared" si="9"/>
        <v>10.953846153846154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235</v>
      </c>
      <c r="G68" s="105">
        <f t="shared" si="9"/>
        <v>14.461538461538462</v>
      </c>
    </row>
    <row r="69" spans="1:7" ht="12.75">
      <c r="A69" s="36" t="s">
        <v>249</v>
      </c>
      <c r="B69" s="97">
        <v>26</v>
      </c>
      <c r="C69" s="105">
        <f>(B69/$B$42)*100</f>
        <v>0.6418168353492965</v>
      </c>
      <c r="E69" s="32" t="s">
        <v>216</v>
      </c>
      <c r="F69" s="97">
        <v>119</v>
      </c>
      <c r="G69" s="105">
        <f t="shared" si="9"/>
        <v>7.323076923076923</v>
      </c>
    </row>
    <row r="70" spans="1:7" ht="12.75">
      <c r="A70" s="36" t="s">
        <v>251</v>
      </c>
      <c r="B70" s="97">
        <v>11</v>
      </c>
      <c r="C70" s="105">
        <f>(B70/$B$42)*100</f>
        <v>0.27153789187854854</v>
      </c>
      <c r="E70" s="32" t="s">
        <v>218</v>
      </c>
      <c r="F70" s="97">
        <v>581</v>
      </c>
      <c r="G70" s="105">
        <f t="shared" si="9"/>
        <v>35.753846153846155</v>
      </c>
    </row>
    <row r="71" spans="1:7" ht="12.75">
      <c r="A71" s="54" t="s">
        <v>252</v>
      </c>
      <c r="B71" s="103">
        <v>147</v>
      </c>
      <c r="C71" s="115">
        <f>(B71/$B$42)*100</f>
        <v>3.6287336460133304</v>
      </c>
      <c r="D71" s="41"/>
      <c r="E71" s="44" t="s">
        <v>220</v>
      </c>
      <c r="F71" s="103">
        <v>90</v>
      </c>
      <c r="G71" s="115">
        <f t="shared" si="9"/>
        <v>5.538461538461538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2002-06-11T17:19:11Z</dcterms:modified>
  <cp:category/>
  <cp:version/>
  <cp:contentType/>
  <cp:contentStatus/>
</cp:coreProperties>
</file>