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<sst xmlns="http://schemas.openxmlformats.org/spreadsheetml/2006/main" count="693" uniqueCount="437">
  <si>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</si>
  <si>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</si>
  <si>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</si>
  <si>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</si>
  <si>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</si>
  <si>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</si>
  <si>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</si>
  <si>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</si>
  <si>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</si>
  <si>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</si>
  <si>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</si>
  <si>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</si>
  <si>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</si>
  <si>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</si>
  <si>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</si>
  <si>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</si>
  <si>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</si>
  <si>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</si>
  <si>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</si>
  <si>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</si>
  <si>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</si>
  <si>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</si>
  <si>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</si>
  <si>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</si>
  <si>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</si>
  <si>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</si>
  <si>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</si>
  <si>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</si>
  <si>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</si>
  <si>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</si>
  <si>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</si>
  <si>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</si>
  <si>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</si>
  <si>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</si>
  <si>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</si>
  <si>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</si>
  <si>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</si>
  <si>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</si>
  <si>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</si>
  <si>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</si>
  <si>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</si>
  <si>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</si>
  <si>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</si>
  <si>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</si>
  <si>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</si>
  <si>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</si>
  <si>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</si>
  <si>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</si>
  <si>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</si>
  <si>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</si>
  <si>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</si>
  <si>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</si>
  <si>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</si>
  <si>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</si>
  <si>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</si>
  <si>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</si>
  <si>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</si>
  <si>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</si>
  <si>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</si>
  <si>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</si>
  <si>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</si>
  <si>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</si>
  <si>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</si>
  <si>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</si>
  <si>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</si>
  <si>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</si>
  <si>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</si>
  <si>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</si>
  <si>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</si>
  <si>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</si>
  <si>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</si>
  <si>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</si>
  <si>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</si>
  <si>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</si>
  <si>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</si>
  <si>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</si>
  <si>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</si>
  <si>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</si>
  <si>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</si>
  <si>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</si>
  <si>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</si>
  <si>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</si>
  <si>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</si>
  <si>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</si>
  <si>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</si>
  <si>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</si>
  <si>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</si>
  <si>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</si>
  <si>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</si>
  <si>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</si>
  <si>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</si>
  <si>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</si>
  <si>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</si>
  <si>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</si>
  <si>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</si>
  <si>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</si>
  <si>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</si>
  <si>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</si>
  <si>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</si>
  <si>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</si>
  <si>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</si>
  <si>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</si>
  <si>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</si>
  <si>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</si>
  <si>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</si>
  <si>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</si>
  <si>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</si>
  <si>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</si>
  <si>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</si>
  <si>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</si>
  <si>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</si>
  <si>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</si>
  <si>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</si>
  <si>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</si>
  <si>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</si>
  <si>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</si>
  <si>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</si>
  <si>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</si>
  <si>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</si>
  <si>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</si>
  <si>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</si>
  <si>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</si>
  <si>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</si>
  <si>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</si>
  <si>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</si>
  <si>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</si>
  <si>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</si>
  <si>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</si>
  <si>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</si>
  <si>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</si>
  <si>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</si>
  <si>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</si>
  <si>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</si>
  <si>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</si>
  <si>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</si>
  <si>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</si>
  <si>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</si>
  <si>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</si>
  <si>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</si>
  <si>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</si>
  <si>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</si>
  <si>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</si>
  <si>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</si>
  <si>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</si>
  <si>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</si>
  <si>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</si>
  <si>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</si>
  <si>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</si>
  <si>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</si>
  <si>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</si>
  <si>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</si>
  <si>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</si>
  <si>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</si>
  <si>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</si>
  <si>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</si>
  <si>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</si>
  <si>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</si>
  <si>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</si>
  <si>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</si>
  <si>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</si>
  <si>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</si>
  <si>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</si>
  <si>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</si>
  <si>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</si>
  <si>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</si>
  <si>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</si>
  <si>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</si>
  <si>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</si>
  <si>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</si>
  <si>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</si>
  <si>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</si>
  <si>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</si>
  <si>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</si>
  <si>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</si>
  <si>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</si>
  <si>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</si>
  <si>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</si>
  <si>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</si>
  <si>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</si>
  <si>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</si>
  <si>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</si>
  <si>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</si>
  <si>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</si>
  <si>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</si>
  <si>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</si>
  <si>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</si>
  <si>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</si>
  <si>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</si>
  <si>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</si>
  <si>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</si>
  <si>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</si>
  <si>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</si>
  <si>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</si>
  <si>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</si>
  <si>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</si>
  <si>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</si>
  <si>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</si>
  <si>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</si>
  <si>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</si>
  <si>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</si>
  <si>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</si>
  <si>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</si>
  <si>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</si>
  <si>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</si>
  <si>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</si>
  <si>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</si>
  <si>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</si>
  <si>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</si>
  <si>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</si>
  <si>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</si>
  <si>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</si>
  <si>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</si>
  <si>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</si>
  <si>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</si>
  <si>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</si>
  <si>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</si>
  <si>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</si>
  <si>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</si>
  <si>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</si>
  <si>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</si>
  <si>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</si>
  <si>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</si>
  <si>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</si>
  <si>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</si>
  <si>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</si>
  <si>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</si>
  <si>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</si>
  <si>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</si>
  <si>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</si>
  <si>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</si>
  <si>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</si>
  <si>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</si>
  <si>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</si>
  <si>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</si>
  <si>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</si>
  <si>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</si>
  <si>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</si>
  <si>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</si>
  <si>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</si>
  <si>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</si>
  <si>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</si>
  <si>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</si>
  <si>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</si>
  <si>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</si>
  <si>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</si>
  <si>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</si>
  <si>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</si>
  <si>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</si>
  <si>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</si>
  <si>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</si>
  <si>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</si>
  <si>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</si>
  <si>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</si>
  <si>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</si>
  <si>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</si>
  <si>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</si>
  <si>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</si>
  <si>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</si>
  <si>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</si>
  <si>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</si>
  <si>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</si>
  <si>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</si>
  <si>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</si>
  <si>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</si>
  <si>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</si>
  <si>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</si>
  <si>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</si>
  <si>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</si>
  <si>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</si>
  <si>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</si>
  <si>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</si>
  <si>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</si>
  <si>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</si>
  <si>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</si>
  <si>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</si>
  <si>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</si>
  <si>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</si>
  <si>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</si>
  <si>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</si>
  <si>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</si>
  <si>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</si>
  <si>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</si>
  <si>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</si>
  <si>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</si>
  <si>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</si>
  <si>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</si>
  <si>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</si>
  <si>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</si>
  <si>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</si>
  <si>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</si>
  <si>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</si>
  <si>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</si>
  <si>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</si>
  <si>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</si>
  <si>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</si>
  <si>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</si>
  <si>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</si>
  <si>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</si>
  <si>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</si>
  <si>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</si>
  <si>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</si>
  <si>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</si>
  <si>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</si>
  <si>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</si>
  <si>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</si>
  <si>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</si>
  <si>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</si>
  <si>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</si>
  <si>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</si>
  <si>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</si>
  <si>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</si>
  <si>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</si>
  <si>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</si>
  <si>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</si>
  <si>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</si>
  <si>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</si>
  <si>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</si>
  <si>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</si>
  <si>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</si>
  <si>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</si>
  <si>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</si>
  <si>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</si>
  <si>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</si>
  <si>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</si>
  <si>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</si>
  <si>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</si>
  <si>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</si>
  <si>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</si>
  <si>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</si>
  <si>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</si>
  <si>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</si>
  <si>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</si>
  <si>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</si>
  <si>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</si>
  <si>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</si>
  <si>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</si>
  <si>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</si>
  <si>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</si>
  <si>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</si>
  <si>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</si>
  <si>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</si>
  <si>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</si>
  <si>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</si>
  <si>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</si>
  <si>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</si>
  <si>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</si>
  <si>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</si>
  <si>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</si>
  <si>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</si>
  <si>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</si>
  <si>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</si>
  <si>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</si>
  <si>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</si>
  <si>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</si>
  <si>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</si>
  <si>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</si>
  <si>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</si>
  <si>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</si>
  <si>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</si>
  <si>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</si>
  <si>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</si>
  <si>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</si>
  <si>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</si>
  <si>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</si>
  <si>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</si>
  <si>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</si>
  <si>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</si>
  <si>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</si>
  <si>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</si>
  <si>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</si>
  <si>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</si>
  <si>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</si>
  <si>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</si>
  <si>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</si>
  <si>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</si>
  <si>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</si>
  <si>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</si>
  <si>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</si>
  <si>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</si>
  <si>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</si>
  <si>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</si>
  <si>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</si>
  <si>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</si>
  <si>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</si>
  <si>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</si>
  <si>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</si>
  <si>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</si>
  <si>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</si>
  <si>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</si>
  <si>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</si>
  <si>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</si>
  <si>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</si>
  <si>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</si>
  <si>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</si>
  <si>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</si>
  <si>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</si>
  <si>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Bayonne city, Hudson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</si>
  <si>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Bayonne city</t>
    </r>
    <r>
      <rPr>
        <b/>
        <sz val="12"/>
        <rFont val="Arial"/>
        <family val="2"/>
      </rPr>
      <t>, Hudson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</si>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</sst>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61842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61842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29269</v>
      </c>
      <c r="C9" s="151">
        <f>(B9/$B$7)*100</f>
        <v>47.32867630412988</v>
      </c>
      <c r="D9" s="152"/>
      <c r="E9" s="152" t="s">
        <v>403</v>
      </c>
      <c r="F9" s="150">
        <v>11015</v>
      </c>
      <c r="G9" s="153">
        <f t="shared" si="0"/>
        <v>17.81151967918243</v>
      </c>
    </row>
    <row r="10" spans="1:7" ht="12.75">
      <c r="A10" s="149" t="s">
        <v>404</v>
      </c>
      <c r="B10" s="150">
        <v>32573</v>
      </c>
      <c r="C10" s="151">
        <f>(B10/$B$7)*100</f>
        <v>52.67132369587012</v>
      </c>
      <c r="D10" s="152"/>
      <c r="E10" s="152" t="s">
        <v>405</v>
      </c>
      <c r="F10" s="150">
        <v>631</v>
      </c>
      <c r="G10" s="153">
        <f t="shared" si="0"/>
        <v>1.0203421622845315</v>
      </c>
    </row>
    <row r="11" spans="1:7" ht="12.75">
      <c r="A11" s="149"/>
      <c r="B11" s="150"/>
      <c r="C11" s="151"/>
      <c r="D11" s="152"/>
      <c r="E11" s="152" t="s">
        <v>406</v>
      </c>
      <c r="F11" s="150">
        <v>4244</v>
      </c>
      <c r="G11" s="153">
        <f t="shared" si="0"/>
        <v>6.862649978978688</v>
      </c>
    </row>
    <row r="12" spans="1:7" ht="12.75">
      <c r="A12" s="149" t="s">
        <v>407</v>
      </c>
      <c r="B12" s="150">
        <v>3603</v>
      </c>
      <c r="C12" s="151">
        <f aca="true" t="shared" si="1" ref="C12:C24">B12*100/B$7</f>
        <v>5.826137576404386</v>
      </c>
      <c r="D12" s="152"/>
      <c r="E12" s="152" t="s">
        <v>408</v>
      </c>
      <c r="F12" s="150">
        <v>454</v>
      </c>
      <c r="G12" s="153">
        <f t="shared" si="0"/>
        <v>0.73412890915559</v>
      </c>
    </row>
    <row r="13" spans="1:7" ht="12.75">
      <c r="A13" s="149" t="s">
        <v>409</v>
      </c>
      <c r="B13" s="150">
        <v>3799</v>
      </c>
      <c r="C13" s="151">
        <f t="shared" si="1"/>
        <v>6.143074286083891</v>
      </c>
      <c r="D13" s="152"/>
      <c r="E13" s="152" t="s">
        <v>410</v>
      </c>
      <c r="F13" s="150">
        <v>5686</v>
      </c>
      <c r="G13" s="153">
        <f t="shared" si="0"/>
        <v>9.194398628763624</v>
      </c>
    </row>
    <row r="14" spans="1:7" ht="12.75">
      <c r="A14" s="149" t="s">
        <v>411</v>
      </c>
      <c r="B14" s="150">
        <v>3933</v>
      </c>
      <c r="C14" s="151">
        <f t="shared" si="1"/>
        <v>6.3597555059668185</v>
      </c>
      <c r="D14" s="152"/>
      <c r="E14" s="152" t="s">
        <v>412</v>
      </c>
      <c r="F14" s="150">
        <v>50827</v>
      </c>
      <c r="G14" s="153">
        <f t="shared" si="0"/>
        <v>82.18848032081756</v>
      </c>
    </row>
    <row r="15" spans="1:7" ht="12.75">
      <c r="A15" s="149" t="s">
        <v>413</v>
      </c>
      <c r="B15" s="150">
        <v>3772</v>
      </c>
      <c r="C15" s="151">
        <f t="shared" si="1"/>
        <v>6.099414637301511</v>
      </c>
      <c r="D15" s="152"/>
      <c r="E15" s="152" t="s">
        <v>414</v>
      </c>
      <c r="F15" s="150">
        <v>43217</v>
      </c>
      <c r="G15" s="153">
        <f t="shared" si="0"/>
        <v>69.88292746030206</v>
      </c>
    </row>
    <row r="16" spans="1:7" ht="12.75">
      <c r="A16" s="149" t="s">
        <v>415</v>
      </c>
      <c r="B16" s="150">
        <v>3622</v>
      </c>
      <c r="C16" s="151">
        <f t="shared" si="1"/>
        <v>5.856861032954949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9037</v>
      </c>
      <c r="C17" s="151">
        <f t="shared" si="1"/>
        <v>14.613046149865786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9944</v>
      </c>
      <c r="C18" s="151">
        <f t="shared" si="1"/>
        <v>16.07968694414799</v>
      </c>
      <c r="D18" s="152"/>
      <c r="E18" s="143" t="s">
        <v>419</v>
      </c>
      <c r="F18" s="141">
        <v>61842</v>
      </c>
      <c r="G18" s="148">
        <v>100</v>
      </c>
    </row>
    <row r="19" spans="1:7" ht="12.75">
      <c r="A19" s="149" t="s">
        <v>420</v>
      </c>
      <c r="B19" s="150">
        <v>8514</v>
      </c>
      <c r="C19" s="151">
        <f t="shared" si="1"/>
        <v>13.767342582710778</v>
      </c>
      <c r="D19" s="152"/>
      <c r="E19" s="152" t="s">
        <v>421</v>
      </c>
      <c r="F19" s="150">
        <v>61700</v>
      </c>
      <c r="G19" s="153">
        <f aca="true" t="shared" si="2" ref="G19:G30">F19*100/F$18</f>
        <v>99.77038258788525</v>
      </c>
    </row>
    <row r="20" spans="1:7" ht="12.75">
      <c r="A20" s="149" t="s">
        <v>422</v>
      </c>
      <c r="B20" s="150">
        <v>2965</v>
      </c>
      <c r="C20" s="151">
        <f t="shared" si="1"/>
        <v>4.794476245917014</v>
      </c>
      <c r="D20" s="152"/>
      <c r="E20" s="152" t="s">
        <v>423</v>
      </c>
      <c r="F20" s="150">
        <v>25545</v>
      </c>
      <c r="G20" s="153">
        <f t="shared" si="2"/>
        <v>41.30687882021927</v>
      </c>
    </row>
    <row r="21" spans="1:7" ht="12.75">
      <c r="A21" s="149" t="s">
        <v>424</v>
      </c>
      <c r="B21" s="150">
        <v>2416</v>
      </c>
      <c r="C21" s="151">
        <f t="shared" si="1"/>
        <v>3.9067300540086025</v>
      </c>
      <c r="D21" s="152"/>
      <c r="E21" s="152" t="s">
        <v>425</v>
      </c>
      <c r="F21" s="150">
        <v>10942</v>
      </c>
      <c r="G21" s="153">
        <f t="shared" si="2"/>
        <v>17.693476925067106</v>
      </c>
    </row>
    <row r="22" spans="1:7" ht="12.75">
      <c r="A22" s="149" t="s">
        <v>426</v>
      </c>
      <c r="B22" s="150">
        <v>4918</v>
      </c>
      <c r="C22" s="151">
        <f t="shared" si="1"/>
        <v>7.952524174509233</v>
      </c>
      <c r="D22" s="152"/>
      <c r="E22" s="152" t="s">
        <v>427</v>
      </c>
      <c r="F22" s="150">
        <v>18834</v>
      </c>
      <c r="G22" s="153">
        <f t="shared" si="2"/>
        <v>30.455030561754146</v>
      </c>
    </row>
    <row r="23" spans="1:7" ht="12.75">
      <c r="A23" s="149" t="s">
        <v>428</v>
      </c>
      <c r="B23" s="150">
        <v>4178</v>
      </c>
      <c r="C23" s="151">
        <f t="shared" si="1"/>
        <v>6.755926393066201</v>
      </c>
      <c r="D23" s="152"/>
      <c r="E23" s="152" t="s">
        <v>429</v>
      </c>
      <c r="F23" s="150">
        <v>12637</v>
      </c>
      <c r="G23" s="153">
        <f t="shared" si="2"/>
        <v>20.43433265418324</v>
      </c>
    </row>
    <row r="24" spans="1:7" ht="12.75">
      <c r="A24" s="149" t="s">
        <v>430</v>
      </c>
      <c r="B24" s="150">
        <v>1141</v>
      </c>
      <c r="C24" s="151">
        <f t="shared" si="1"/>
        <v>1.8450244170628376</v>
      </c>
      <c r="D24" s="152"/>
      <c r="E24" s="152" t="s">
        <v>431</v>
      </c>
      <c r="F24" s="150">
        <v>3844</v>
      </c>
      <c r="G24" s="153">
        <f t="shared" si="2"/>
        <v>6.21584036738786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899</v>
      </c>
      <c r="G25" s="153">
        <f t="shared" si="2"/>
        <v>1.4537046020503865</v>
      </c>
    </row>
    <row r="26" spans="1:7" ht="12.75">
      <c r="A26" s="149" t="s">
        <v>433</v>
      </c>
      <c r="B26" s="145">
        <v>38.1</v>
      </c>
      <c r="C26" s="155" t="s">
        <v>261</v>
      </c>
      <c r="D26" s="152"/>
      <c r="E26" s="156" t="s">
        <v>434</v>
      </c>
      <c r="F26" s="157">
        <v>2535</v>
      </c>
      <c r="G26" s="153">
        <f t="shared" si="2"/>
        <v>4.099155913456874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1183</v>
      </c>
      <c r="G27" s="153">
        <f t="shared" si="2"/>
        <v>1.9129394262798745</v>
      </c>
    </row>
    <row r="28" spans="1:7" ht="12.75">
      <c r="A28" s="149" t="s">
        <v>262</v>
      </c>
      <c r="B28" s="150">
        <v>48170</v>
      </c>
      <c r="C28" s="151">
        <f aca="true" t="shared" si="3" ref="C28:C35">B28*100/B$7</f>
        <v>77.89204747582549</v>
      </c>
      <c r="D28" s="152"/>
      <c r="E28" s="152" t="s">
        <v>436</v>
      </c>
      <c r="F28" s="150">
        <v>142</v>
      </c>
      <c r="G28" s="153">
        <f t="shared" si="2"/>
        <v>0.229617412114744</v>
      </c>
    </row>
    <row r="29" spans="1:7" ht="12.75">
      <c r="A29" s="149" t="s">
        <v>0</v>
      </c>
      <c r="B29" s="150">
        <v>22320</v>
      </c>
      <c r="C29" s="151">
        <f t="shared" si="3"/>
        <v>36.09197632676822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25850</v>
      </c>
      <c r="C30" s="151">
        <f t="shared" si="3"/>
        <v>41.800071149057274</v>
      </c>
      <c r="D30" s="152"/>
      <c r="E30" s="152" t="s">
        <v>3</v>
      </c>
      <c r="F30" s="150">
        <v>142</v>
      </c>
      <c r="G30" s="153">
        <f t="shared" si="2"/>
        <v>0.229617412114744</v>
      </c>
    </row>
    <row r="31" spans="1:7" ht="12.75">
      <c r="A31" s="149" t="s">
        <v>4</v>
      </c>
      <c r="B31" s="150">
        <v>46048</v>
      </c>
      <c r="C31" s="151">
        <f t="shared" si="3"/>
        <v>74.46072248633615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11676</v>
      </c>
      <c r="C32" s="151">
        <f t="shared" si="3"/>
        <v>18.880372562336277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10237</v>
      </c>
      <c r="C33" s="151">
        <f t="shared" si="3"/>
        <v>16.55347498463827</v>
      </c>
      <c r="D33" s="152"/>
      <c r="E33" s="143" t="s">
        <v>8</v>
      </c>
      <c r="F33" s="141">
        <v>25545</v>
      </c>
      <c r="G33" s="148">
        <v>100</v>
      </c>
    </row>
    <row r="34" spans="1:7" ht="12.75">
      <c r="A34" s="149" t="s">
        <v>0</v>
      </c>
      <c r="B34" s="150">
        <v>3865</v>
      </c>
      <c r="C34" s="151">
        <f t="shared" si="3"/>
        <v>6.249797871996378</v>
      </c>
      <c r="D34" s="152"/>
      <c r="E34" s="152" t="s">
        <v>9</v>
      </c>
      <c r="F34" s="150">
        <v>16022</v>
      </c>
      <c r="G34" s="153">
        <f aca="true" t="shared" si="4" ref="G34:G42">F34*100/F$33</f>
        <v>62.72068898023097</v>
      </c>
    </row>
    <row r="35" spans="1:7" ht="12.75">
      <c r="A35" s="149" t="s">
        <v>2</v>
      </c>
      <c r="B35" s="150">
        <v>6372</v>
      </c>
      <c r="C35" s="151">
        <f t="shared" si="3"/>
        <v>10.303677112641894</v>
      </c>
      <c r="D35" s="152"/>
      <c r="E35" s="152" t="s">
        <v>10</v>
      </c>
      <c r="F35" s="150">
        <v>7238</v>
      </c>
      <c r="G35" s="153">
        <f t="shared" si="4"/>
        <v>28.334311998434135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10942</v>
      </c>
      <c r="G36" s="153">
        <f t="shared" si="4"/>
        <v>42.83421413192406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4945</v>
      </c>
      <c r="G37" s="153">
        <f t="shared" si="4"/>
        <v>19.357995693873555</v>
      </c>
    </row>
    <row r="38" spans="1:7" ht="12.75">
      <c r="A38" s="162" t="s">
        <v>13</v>
      </c>
      <c r="B38" s="150">
        <v>59356</v>
      </c>
      <c r="C38" s="151">
        <f aca="true" t="shared" si="5" ref="C38:C56">B38*100/B$7</f>
        <v>95.98007826396301</v>
      </c>
      <c r="D38" s="152"/>
      <c r="E38" s="152" t="s">
        <v>14</v>
      </c>
      <c r="F38" s="150">
        <v>3846</v>
      </c>
      <c r="G38" s="153">
        <f t="shared" si="4"/>
        <v>15.055783910745744</v>
      </c>
    </row>
    <row r="39" spans="1:7" ht="12.75">
      <c r="A39" s="149" t="s">
        <v>15</v>
      </c>
      <c r="B39" s="150">
        <v>48631</v>
      </c>
      <c r="C39" s="151">
        <f t="shared" si="5"/>
        <v>78.63749555318392</v>
      </c>
      <c r="D39" s="152"/>
      <c r="E39" s="152" t="s">
        <v>10</v>
      </c>
      <c r="F39" s="150">
        <v>1872</v>
      </c>
      <c r="G39" s="153">
        <f t="shared" si="4"/>
        <v>7.32824427480916</v>
      </c>
    </row>
    <row r="40" spans="1:7" ht="12.75">
      <c r="A40" s="149" t="s">
        <v>16</v>
      </c>
      <c r="B40" s="150">
        <v>3416</v>
      </c>
      <c r="C40" s="151">
        <f t="shared" si="5"/>
        <v>5.523754082985673</v>
      </c>
      <c r="D40" s="152"/>
      <c r="E40" s="152" t="s">
        <v>17</v>
      </c>
      <c r="F40" s="150">
        <v>9523</v>
      </c>
      <c r="G40" s="153">
        <f t="shared" si="4"/>
        <v>37.27931101976903</v>
      </c>
    </row>
    <row r="41" spans="1:7" ht="12.75">
      <c r="A41" s="149" t="s">
        <v>18</v>
      </c>
      <c r="B41" s="150">
        <v>106</v>
      </c>
      <c r="C41" s="151">
        <f t="shared" si="5"/>
        <v>0.1714045470715695</v>
      </c>
      <c r="D41" s="152"/>
      <c r="E41" s="152" t="s">
        <v>19</v>
      </c>
      <c r="F41" s="150">
        <v>8390</v>
      </c>
      <c r="G41" s="153">
        <f t="shared" si="4"/>
        <v>32.84400078293208</v>
      </c>
    </row>
    <row r="42" spans="1:7" ht="12.75">
      <c r="A42" s="149" t="s">
        <v>20</v>
      </c>
      <c r="B42" s="150">
        <v>2562</v>
      </c>
      <c r="C42" s="151">
        <f t="shared" si="5"/>
        <v>4.142815562239255</v>
      </c>
      <c r="D42" s="152"/>
      <c r="E42" s="152" t="s">
        <v>21</v>
      </c>
      <c r="F42" s="150">
        <v>3821</v>
      </c>
      <c r="G42" s="153">
        <f t="shared" si="4"/>
        <v>14.957917400665492</v>
      </c>
    </row>
    <row r="43" spans="1:7" ht="12.75">
      <c r="A43" s="149" t="s">
        <v>22</v>
      </c>
      <c r="B43" s="150">
        <v>535</v>
      </c>
      <c r="C43" s="151">
        <f t="shared" si="5"/>
        <v>0.8651078555027327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211</v>
      </c>
      <c r="C44" s="151">
        <f t="shared" si="5"/>
        <v>0.3411920701141619</v>
      </c>
      <c r="D44" s="152"/>
      <c r="E44" s="152" t="s">
        <v>24</v>
      </c>
      <c r="F44" s="159">
        <v>7795</v>
      </c>
      <c r="G44" s="163">
        <f>F44*100/F33</f>
        <v>30.514777843022117</v>
      </c>
    </row>
    <row r="45" spans="1:7" ht="12.75">
      <c r="A45" s="149" t="s">
        <v>25</v>
      </c>
      <c r="B45" s="150">
        <v>1176</v>
      </c>
      <c r="C45" s="151">
        <f t="shared" si="5"/>
        <v>1.901620258077035</v>
      </c>
      <c r="D45" s="152"/>
      <c r="E45" s="152" t="s">
        <v>26</v>
      </c>
      <c r="F45" s="159">
        <v>8001</v>
      </c>
      <c r="G45" s="163">
        <f>F45*100/F33</f>
        <v>31.321197886083382</v>
      </c>
    </row>
    <row r="46" spans="1:7" ht="12.75">
      <c r="A46" s="149" t="s">
        <v>27</v>
      </c>
      <c r="B46" s="150">
        <v>21</v>
      </c>
      <c r="C46" s="151">
        <f t="shared" si="5"/>
        <v>0.033957504608518485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330</v>
      </c>
      <c r="C47" s="151">
        <f t="shared" si="5"/>
        <v>0.5336179295624333</v>
      </c>
      <c r="D47" s="152"/>
      <c r="E47" s="152" t="s">
        <v>29</v>
      </c>
      <c r="F47" s="164">
        <v>2.42</v>
      </c>
      <c r="G47" s="165" t="s">
        <v>261</v>
      </c>
    </row>
    <row r="48" spans="1:7" ht="12.75">
      <c r="A48" s="149" t="s">
        <v>30</v>
      </c>
      <c r="B48" s="150">
        <v>51</v>
      </c>
      <c r="C48" s="151">
        <f t="shared" si="5"/>
        <v>0.0824682254778306</v>
      </c>
      <c r="D48" s="152"/>
      <c r="E48" s="152" t="s">
        <v>31</v>
      </c>
      <c r="F48" s="164">
        <v>3.1</v>
      </c>
      <c r="G48" s="165" t="s">
        <v>261</v>
      </c>
    </row>
    <row r="49" spans="1:7" ht="14.25">
      <c r="A49" s="149" t="s">
        <v>32</v>
      </c>
      <c r="B49" s="150">
        <v>238</v>
      </c>
      <c r="C49" s="151">
        <f t="shared" si="5"/>
        <v>0.3848517188965428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30</v>
      </c>
      <c r="C50" s="151">
        <f t="shared" si="5"/>
        <v>0.048510720869312116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8</v>
      </c>
      <c r="C51" s="151">
        <f t="shared" si="5"/>
        <v>0.012936192231816565</v>
      </c>
      <c r="D51" s="152"/>
      <c r="E51" s="143" t="s">
        <v>36</v>
      </c>
      <c r="F51" s="141">
        <v>26826</v>
      </c>
      <c r="G51" s="148">
        <v>100</v>
      </c>
    </row>
    <row r="52" spans="1:7" ht="12.75">
      <c r="A52" s="149" t="s">
        <v>37</v>
      </c>
      <c r="B52" s="150">
        <v>2</v>
      </c>
      <c r="C52" s="151">
        <f t="shared" si="5"/>
        <v>0.0032340480579541413</v>
      </c>
      <c r="D52" s="152"/>
      <c r="E52" s="152" t="s">
        <v>38</v>
      </c>
      <c r="F52" s="150">
        <v>25545</v>
      </c>
      <c r="G52" s="153">
        <f>F52*100/F$51</f>
        <v>95.22478192798032</v>
      </c>
    </row>
    <row r="53" spans="1:7" ht="12.75">
      <c r="A53" s="149" t="s">
        <v>39</v>
      </c>
      <c r="B53" s="150">
        <v>1</v>
      </c>
      <c r="C53" s="151">
        <f t="shared" si="5"/>
        <v>0.0016170240289770706</v>
      </c>
      <c r="D53" s="152"/>
      <c r="E53" s="152" t="s">
        <v>40</v>
      </c>
      <c r="F53" s="150">
        <v>1281</v>
      </c>
      <c r="G53" s="153">
        <f>F53*100/F$51</f>
        <v>4.775218072019682</v>
      </c>
    </row>
    <row r="54" spans="1:7" ht="14.25">
      <c r="A54" s="149" t="s">
        <v>41</v>
      </c>
      <c r="B54" s="150">
        <v>19</v>
      </c>
      <c r="C54" s="151">
        <f t="shared" si="5"/>
        <v>0.03072345655056434</v>
      </c>
      <c r="D54" s="152"/>
      <c r="E54" s="152" t="s">
        <v>42</v>
      </c>
      <c r="F54" s="150">
        <v>55</v>
      </c>
      <c r="G54" s="153">
        <f>F54*100/F$51</f>
        <v>0.2050249757697756</v>
      </c>
    </row>
    <row r="55" spans="1:7" ht="12.75">
      <c r="A55" s="149" t="s">
        <v>43</v>
      </c>
      <c r="B55" s="150">
        <v>4611</v>
      </c>
      <c r="C55" s="151">
        <f t="shared" si="5"/>
        <v>7.456097797613273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2486</v>
      </c>
      <c r="C56" s="151">
        <f t="shared" si="5"/>
        <v>4.019921736036998</v>
      </c>
      <c r="D56" s="152"/>
      <c r="E56" s="152" t="s">
        <v>45</v>
      </c>
      <c r="F56" s="166">
        <v>0.9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3.6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50684</v>
      </c>
      <c r="C60" s="167">
        <f>B60*100/B7</f>
        <v>81.95724588467385</v>
      </c>
      <c r="D60" s="152"/>
      <c r="E60" s="143" t="s">
        <v>51</v>
      </c>
      <c r="F60" s="141">
        <v>25545</v>
      </c>
      <c r="G60" s="148">
        <v>100</v>
      </c>
    </row>
    <row r="61" spans="1:7" ht="12.75">
      <c r="A61" s="149" t="s">
        <v>52</v>
      </c>
      <c r="B61" s="159">
        <v>3909</v>
      </c>
      <c r="C61" s="167">
        <f>B61*100/B7</f>
        <v>6.320946929271369</v>
      </c>
      <c r="D61" s="152"/>
      <c r="E61" s="152" t="s">
        <v>53</v>
      </c>
      <c r="F61" s="150">
        <v>10230</v>
      </c>
      <c r="G61" s="153">
        <f>F61*100/F$60</f>
        <v>40.04697592483852</v>
      </c>
    </row>
    <row r="62" spans="1:7" ht="12.75">
      <c r="A62" s="149" t="s">
        <v>54</v>
      </c>
      <c r="B62" s="159">
        <v>280</v>
      </c>
      <c r="C62" s="167">
        <f>B62*100/B7</f>
        <v>0.45276672811357976</v>
      </c>
      <c r="D62" s="152"/>
      <c r="E62" s="152" t="s">
        <v>55</v>
      </c>
      <c r="F62" s="150">
        <v>15315</v>
      </c>
      <c r="G62" s="153">
        <f>F62*100/F$60</f>
        <v>59.95302407516148</v>
      </c>
    </row>
    <row r="63" spans="1:7" ht="12.75">
      <c r="A63" s="149" t="s">
        <v>56</v>
      </c>
      <c r="B63" s="159">
        <v>2988</v>
      </c>
      <c r="C63" s="167">
        <f>B63*100/B7</f>
        <v>4.831667798583487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97</v>
      </c>
      <c r="C64" s="167">
        <f>B64*100/B7</f>
        <v>0.15685133081077585</v>
      </c>
      <c r="D64" s="152"/>
      <c r="E64" s="152" t="s">
        <v>58</v>
      </c>
      <c r="F64" s="145">
        <v>2.61</v>
      </c>
      <c r="G64" s="165" t="s">
        <v>261</v>
      </c>
    </row>
    <row r="65" spans="1:7" ht="13.5" thickBot="1">
      <c r="A65" s="170" t="s">
        <v>59</v>
      </c>
      <c r="B65" s="171">
        <v>6459</v>
      </c>
      <c r="C65" s="172">
        <f>B65*100/B7</f>
        <v>10.4443582031629</v>
      </c>
      <c r="D65" s="173"/>
      <c r="E65" s="173" t="s">
        <v>60</v>
      </c>
      <c r="F65" s="174">
        <v>2.28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61842</v>
      </c>
      <c r="G9" s="33">
        <f>(F9/$F$9)*100</f>
        <v>100</v>
      </c>
    </row>
    <row r="10" spans="1:7" ht="12.75">
      <c r="A10" s="29" t="s">
        <v>269</v>
      </c>
      <c r="B10" s="93">
        <v>14865</v>
      </c>
      <c r="C10" s="33">
        <f aca="true" t="shared" si="0" ref="C10:C15">(B10/$B$10)*100</f>
        <v>100</v>
      </c>
      <c r="E10" s="34" t="s">
        <v>270</v>
      </c>
      <c r="F10" s="97">
        <v>49372</v>
      </c>
      <c r="G10" s="84">
        <f aca="true" t="shared" si="1" ref="G10:G16">(F10/$F$9)*100</f>
        <v>79.83571035865593</v>
      </c>
    </row>
    <row r="11" spans="1:7" ht="12.75">
      <c r="A11" s="36" t="s">
        <v>271</v>
      </c>
      <c r="B11" s="98">
        <v>1204</v>
      </c>
      <c r="C11" s="35">
        <f t="shared" si="0"/>
        <v>8.099562731247897</v>
      </c>
      <c r="E11" s="34" t="s">
        <v>272</v>
      </c>
      <c r="F11" s="97">
        <v>47866</v>
      </c>
      <c r="G11" s="84">
        <f t="shared" si="1"/>
        <v>77.40047217101646</v>
      </c>
    </row>
    <row r="12" spans="1:7" ht="12.75">
      <c r="A12" s="36" t="s">
        <v>273</v>
      </c>
      <c r="B12" s="98">
        <v>688</v>
      </c>
      <c r="C12" s="35">
        <f t="shared" si="0"/>
        <v>4.6283215607130845</v>
      </c>
      <c r="E12" s="34" t="s">
        <v>274</v>
      </c>
      <c r="F12" s="97">
        <v>40507</v>
      </c>
      <c r="G12" s="84">
        <f t="shared" si="1"/>
        <v>65.5007923417742</v>
      </c>
    </row>
    <row r="13" spans="1:7" ht="12.75">
      <c r="A13" s="36" t="s">
        <v>275</v>
      </c>
      <c r="B13" s="98">
        <v>6263</v>
      </c>
      <c r="C13" s="35">
        <f t="shared" si="0"/>
        <v>42.13252606794484</v>
      </c>
      <c r="E13" s="34" t="s">
        <v>276</v>
      </c>
      <c r="F13" s="97">
        <v>7359</v>
      </c>
      <c r="G13" s="84">
        <f t="shared" si="1"/>
        <v>11.899679829242263</v>
      </c>
    </row>
    <row r="14" spans="1:7" ht="12.75">
      <c r="A14" s="36" t="s">
        <v>277</v>
      </c>
      <c r="B14" s="98">
        <v>3333</v>
      </c>
      <c r="C14" s="35">
        <f t="shared" si="0"/>
        <v>22.421796165489404</v>
      </c>
      <c r="E14" s="34" t="s">
        <v>166</v>
      </c>
      <c r="F14" s="97">
        <v>1506</v>
      </c>
      <c r="G14" s="84">
        <f t="shared" si="1"/>
        <v>2.435238187639468</v>
      </c>
    </row>
    <row r="15" spans="1:7" ht="12.75">
      <c r="A15" s="36" t="s">
        <v>324</v>
      </c>
      <c r="B15" s="97">
        <v>3377</v>
      </c>
      <c r="C15" s="35">
        <f t="shared" si="0"/>
        <v>22.717793474604775</v>
      </c>
      <c r="E15" s="34" t="s">
        <v>278</v>
      </c>
      <c r="F15" s="97">
        <v>12470</v>
      </c>
      <c r="G15" s="84">
        <f t="shared" si="1"/>
        <v>20.164289641344073</v>
      </c>
    </row>
    <row r="16" spans="1:7" ht="12.75">
      <c r="A16" s="36"/>
      <c r="B16" s="93" t="s">
        <v>250</v>
      </c>
      <c r="C16" s="10"/>
      <c r="E16" s="34" t="s">
        <v>279</v>
      </c>
      <c r="F16" s="98">
        <v>5215</v>
      </c>
      <c r="G16" s="84">
        <f t="shared" si="1"/>
        <v>8.432780311115422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5912</v>
      </c>
      <c r="G17" s="84">
        <f>(F17/$F$9)*100</f>
        <v>9.559846059312441</v>
      </c>
    </row>
    <row r="18" spans="1:7" ht="12.75">
      <c r="A18" s="29" t="s">
        <v>282</v>
      </c>
      <c r="B18" s="93">
        <v>43359</v>
      </c>
      <c r="C18" s="33">
        <f>(B18/$B$18)*100</f>
        <v>100</v>
      </c>
      <c r="E18" s="34" t="s">
        <v>283</v>
      </c>
      <c r="F18" s="97">
        <v>6558</v>
      </c>
      <c r="G18" s="84">
        <f>(F18/$F$9)*100</f>
        <v>10.60444358203163</v>
      </c>
    </row>
    <row r="19" spans="1:7" ht="12.75">
      <c r="A19" s="36" t="s">
        <v>284</v>
      </c>
      <c r="B19" s="97">
        <v>3379</v>
      </c>
      <c r="C19" s="84">
        <f aca="true" t="shared" si="2" ref="C19:C25">(B19/$B$18)*100</f>
        <v>7.7930764085887585</v>
      </c>
      <c r="E19" s="34"/>
      <c r="F19" s="97" t="s">
        <v>250</v>
      </c>
      <c r="G19" s="84"/>
    </row>
    <row r="20" spans="1:7" ht="12.75">
      <c r="A20" s="36" t="s">
        <v>285</v>
      </c>
      <c r="B20" s="97">
        <v>5828</v>
      </c>
      <c r="C20" s="84">
        <f t="shared" si="2"/>
        <v>13.441269401969603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16220</v>
      </c>
      <c r="C21" s="84">
        <f t="shared" si="2"/>
        <v>37.40861182222837</v>
      </c>
      <c r="E21" s="38" t="s">
        <v>167</v>
      </c>
      <c r="F21" s="80">
        <v>12470</v>
      </c>
      <c r="G21" s="33">
        <f>(F21/$F$21)*100</f>
        <v>100</v>
      </c>
    </row>
    <row r="22" spans="1:7" ht="12.75">
      <c r="A22" s="36" t="s">
        <v>302</v>
      </c>
      <c r="B22" s="97">
        <v>7302</v>
      </c>
      <c r="C22" s="84">
        <f t="shared" si="2"/>
        <v>16.8407942987615</v>
      </c>
      <c r="E22" s="34" t="s">
        <v>303</v>
      </c>
      <c r="F22" s="97">
        <v>4045</v>
      </c>
      <c r="G22" s="84">
        <f aca="true" t="shared" si="3" ref="G22:G27">(F22/$F$21)*100</f>
        <v>32.43785084202085</v>
      </c>
    </row>
    <row r="23" spans="1:7" ht="12.75">
      <c r="A23" s="36" t="s">
        <v>304</v>
      </c>
      <c r="B23" s="97">
        <v>1556</v>
      </c>
      <c r="C23" s="84">
        <f t="shared" si="2"/>
        <v>3.5886436495306624</v>
      </c>
      <c r="E23" s="34" t="s">
        <v>305</v>
      </c>
      <c r="F23" s="97">
        <v>2271</v>
      </c>
      <c r="G23" s="84">
        <f t="shared" si="3"/>
        <v>18.211708099438653</v>
      </c>
    </row>
    <row r="24" spans="1:7" ht="12.75">
      <c r="A24" s="36" t="s">
        <v>306</v>
      </c>
      <c r="B24" s="97">
        <v>6161</v>
      </c>
      <c r="C24" s="84">
        <f t="shared" si="2"/>
        <v>14.209276044189211</v>
      </c>
      <c r="E24" s="34" t="s">
        <v>307</v>
      </c>
      <c r="F24" s="97">
        <v>1796</v>
      </c>
      <c r="G24" s="84">
        <f t="shared" si="3"/>
        <v>14.402566158781074</v>
      </c>
    </row>
    <row r="25" spans="1:7" ht="12.75">
      <c r="A25" s="36" t="s">
        <v>308</v>
      </c>
      <c r="B25" s="97">
        <v>2913</v>
      </c>
      <c r="C25" s="84">
        <f t="shared" si="2"/>
        <v>6.71832837473189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4305</v>
      </c>
      <c r="G26" s="84">
        <f t="shared" si="3"/>
        <v>34.52285485164395</v>
      </c>
    </row>
    <row r="27" spans="1:7" ht="12.75">
      <c r="A27" s="36" t="s">
        <v>311</v>
      </c>
      <c r="B27" s="108">
        <v>78.8</v>
      </c>
      <c r="C27" s="37" t="s">
        <v>261</v>
      </c>
      <c r="E27" s="34" t="s">
        <v>312</v>
      </c>
      <c r="F27" s="97">
        <v>53</v>
      </c>
      <c r="G27" s="84">
        <f t="shared" si="3"/>
        <v>0.4250200481154771</v>
      </c>
    </row>
    <row r="28" spans="1:7" ht="12.75">
      <c r="A28" s="36" t="s">
        <v>313</v>
      </c>
      <c r="B28" s="108">
        <v>20.9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58200</v>
      </c>
      <c r="G30" s="33">
        <f>(F30/$F$30)*100</f>
        <v>100</v>
      </c>
      <c r="J30" s="39"/>
    </row>
    <row r="31" spans="1:10" ht="12.75">
      <c r="A31" s="95" t="s">
        <v>296</v>
      </c>
      <c r="B31" s="93">
        <v>50521</v>
      </c>
      <c r="C31" s="33">
        <f>(B31/$B$31)*100</f>
        <v>100</v>
      </c>
      <c r="E31" s="34" t="s">
        <v>317</v>
      </c>
      <c r="F31" s="97">
        <v>39571</v>
      </c>
      <c r="G31" s="101">
        <f>(F31/$F$30)*100</f>
        <v>67.9914089347079</v>
      </c>
      <c r="J31" s="39"/>
    </row>
    <row r="32" spans="1:10" ht="12.75">
      <c r="A32" s="36" t="s">
        <v>318</v>
      </c>
      <c r="B32" s="97">
        <v>16210</v>
      </c>
      <c r="C32" s="10">
        <f>(B32/$B$31)*100</f>
        <v>32.08566734625206</v>
      </c>
      <c r="E32" s="34" t="s">
        <v>319</v>
      </c>
      <c r="F32" s="97">
        <v>18629</v>
      </c>
      <c r="G32" s="101">
        <f aca="true" t="shared" si="4" ref="G32:G39">(F32/$F$30)*100</f>
        <v>32.008591065292094</v>
      </c>
      <c r="J32" s="39"/>
    </row>
    <row r="33" spans="1:10" ht="12.75">
      <c r="A33" s="36" t="s">
        <v>320</v>
      </c>
      <c r="B33" s="97">
        <v>23974</v>
      </c>
      <c r="C33" s="10">
        <f aca="true" t="shared" si="5" ref="C33:C38">(B33/$B$31)*100</f>
        <v>47.45353417390788</v>
      </c>
      <c r="E33" s="34" t="s">
        <v>321</v>
      </c>
      <c r="F33" s="97">
        <v>7487</v>
      </c>
      <c r="G33" s="101">
        <f t="shared" si="4"/>
        <v>12.86426116838488</v>
      </c>
      <c r="J33" s="39"/>
    </row>
    <row r="34" spans="1:7" ht="12.75">
      <c r="A34" s="36" t="s">
        <v>322</v>
      </c>
      <c r="B34" s="97">
        <v>1173</v>
      </c>
      <c r="C34" s="10">
        <f t="shared" si="5"/>
        <v>2.3218067734209535</v>
      </c>
      <c r="E34" s="34" t="s">
        <v>323</v>
      </c>
      <c r="F34" s="97">
        <v>9035</v>
      </c>
      <c r="G34" s="101">
        <f t="shared" si="4"/>
        <v>15.52405498281787</v>
      </c>
    </row>
    <row r="35" spans="1:7" ht="12.75">
      <c r="A35" s="36" t="s">
        <v>325</v>
      </c>
      <c r="B35" s="97">
        <v>5303</v>
      </c>
      <c r="C35" s="10">
        <f t="shared" si="5"/>
        <v>10.496625165772649</v>
      </c>
      <c r="E35" s="34" t="s">
        <v>321</v>
      </c>
      <c r="F35" s="97">
        <v>3391</v>
      </c>
      <c r="G35" s="101">
        <f t="shared" si="4"/>
        <v>5.826460481099657</v>
      </c>
    </row>
    <row r="36" spans="1:7" ht="12.75">
      <c r="A36" s="36" t="s">
        <v>297</v>
      </c>
      <c r="B36" s="97">
        <v>4391</v>
      </c>
      <c r="C36" s="10">
        <f t="shared" si="5"/>
        <v>8.691435244749709</v>
      </c>
      <c r="E36" s="34" t="s">
        <v>327</v>
      </c>
      <c r="F36" s="97">
        <v>5811</v>
      </c>
      <c r="G36" s="101">
        <f t="shared" si="4"/>
        <v>9.984536082474227</v>
      </c>
    </row>
    <row r="37" spans="1:7" ht="12.75">
      <c r="A37" s="36" t="s">
        <v>326</v>
      </c>
      <c r="B37" s="97">
        <v>3861</v>
      </c>
      <c r="C37" s="10">
        <f t="shared" si="5"/>
        <v>7.6423665406464645</v>
      </c>
      <c r="E37" s="34" t="s">
        <v>321</v>
      </c>
      <c r="F37" s="97">
        <v>2568</v>
      </c>
      <c r="G37" s="101">
        <f t="shared" si="4"/>
        <v>4.412371134020619</v>
      </c>
    </row>
    <row r="38" spans="1:7" ht="12.75">
      <c r="A38" s="36" t="s">
        <v>297</v>
      </c>
      <c r="B38" s="97">
        <v>2489</v>
      </c>
      <c r="C38" s="10">
        <f t="shared" si="5"/>
        <v>4.926664159458443</v>
      </c>
      <c r="E38" s="34" t="s">
        <v>259</v>
      </c>
      <c r="F38" s="97">
        <v>1657</v>
      </c>
      <c r="G38" s="101">
        <f t="shared" si="4"/>
        <v>2.847079037800687</v>
      </c>
    </row>
    <row r="39" spans="1:7" ht="12.75">
      <c r="A39" s="36"/>
      <c r="B39" s="97" t="s">
        <v>250</v>
      </c>
      <c r="C39" s="10"/>
      <c r="E39" s="34" t="s">
        <v>321</v>
      </c>
      <c r="F39" s="97">
        <v>706</v>
      </c>
      <c r="G39" s="101">
        <f t="shared" si="4"/>
        <v>1.2130584192439862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1160</v>
      </c>
      <c r="C42" s="33">
        <f>(B42/$B$42)*100</f>
        <v>100</v>
      </c>
      <c r="E42" s="31" t="s">
        <v>268</v>
      </c>
      <c r="F42" s="80">
        <v>61842</v>
      </c>
      <c r="G42" s="99">
        <f>(F42/$F$42)*100</f>
        <v>100</v>
      </c>
      <c r="I42" s="39"/>
    </row>
    <row r="43" spans="1:7" ht="12.75">
      <c r="A43" s="36" t="s">
        <v>301</v>
      </c>
      <c r="B43" s="98">
        <v>368</v>
      </c>
      <c r="C43" s="102">
        <f>(B43/$B$42)*100</f>
        <v>31.724137931034484</v>
      </c>
      <c r="E43" s="60" t="s">
        <v>168</v>
      </c>
      <c r="F43" s="106">
        <v>68166</v>
      </c>
      <c r="G43" s="107">
        <f aca="true" t="shared" si="6" ref="G43:G71">(F43/$F$42)*100</f>
        <v>110.22605995925099</v>
      </c>
    </row>
    <row r="44" spans="1:7" ht="12.75">
      <c r="A44" s="36"/>
      <c r="B44" s="93" t="s">
        <v>250</v>
      </c>
      <c r="C44" s="10"/>
      <c r="E44" s="1" t="s">
        <v>329</v>
      </c>
      <c r="F44" s="97">
        <v>2345</v>
      </c>
      <c r="G44" s="101">
        <f t="shared" si="6"/>
        <v>3.7919213479512304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392</v>
      </c>
      <c r="G45" s="101">
        <f t="shared" si="6"/>
        <v>0.6338734193590116</v>
      </c>
    </row>
    <row r="46" spans="1:7" ht="12.75">
      <c r="A46" s="29" t="s">
        <v>331</v>
      </c>
      <c r="B46" s="93">
        <v>48198</v>
      </c>
      <c r="C46" s="33">
        <f>(B46/$B$46)*100</f>
        <v>100</v>
      </c>
      <c r="E46" s="1" t="s">
        <v>332</v>
      </c>
      <c r="F46" s="97">
        <v>72</v>
      </c>
      <c r="G46" s="101">
        <f t="shared" si="6"/>
        <v>0.11642573008634907</v>
      </c>
    </row>
    <row r="47" spans="1:7" ht="12.75">
      <c r="A47" s="36" t="s">
        <v>333</v>
      </c>
      <c r="B47" s="97">
        <v>5333</v>
      </c>
      <c r="C47" s="10">
        <f>(B47/$B$46)*100</f>
        <v>11.064774471969791</v>
      </c>
      <c r="E47" s="1" t="s">
        <v>334</v>
      </c>
      <c r="F47" s="97">
        <v>313</v>
      </c>
      <c r="G47" s="101">
        <f t="shared" si="6"/>
        <v>0.5061285210698231</v>
      </c>
    </row>
    <row r="48" spans="1:7" ht="12.75">
      <c r="A48" s="36"/>
      <c r="B48" s="93" t="s">
        <v>250</v>
      </c>
      <c r="C48" s="10"/>
      <c r="E48" s="1" t="s">
        <v>335</v>
      </c>
      <c r="F48" s="97">
        <v>1263</v>
      </c>
      <c r="G48" s="101">
        <f t="shared" si="6"/>
        <v>2.0423013485980404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442</v>
      </c>
      <c r="G49" s="101">
        <f t="shared" si="6"/>
        <v>0.7147246208078651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131</v>
      </c>
      <c r="G50" s="101">
        <f t="shared" si="6"/>
        <v>0.21183014779599624</v>
      </c>
    </row>
    <row r="51" spans="1:7" ht="12.75">
      <c r="A51" s="5" t="s">
        <v>338</v>
      </c>
      <c r="B51" s="93">
        <v>12032</v>
      </c>
      <c r="C51" s="33">
        <f>(B51/$B$51)*100</f>
        <v>100</v>
      </c>
      <c r="E51" s="1" t="s">
        <v>339</v>
      </c>
      <c r="F51" s="97">
        <v>3775</v>
      </c>
      <c r="G51" s="101">
        <f t="shared" si="6"/>
        <v>6.104265709388441</v>
      </c>
    </row>
    <row r="52" spans="1:7" ht="12.75">
      <c r="A52" s="4" t="s">
        <v>340</v>
      </c>
      <c r="B52" s="98">
        <v>1161</v>
      </c>
      <c r="C52" s="10">
        <f>(B52/$B$51)*100</f>
        <v>9.649268617021276</v>
      </c>
      <c r="E52" s="1" t="s">
        <v>341</v>
      </c>
      <c r="F52" s="97">
        <v>266</v>
      </c>
      <c r="G52" s="101">
        <f t="shared" si="6"/>
        <v>0.4301283917079008</v>
      </c>
    </row>
    <row r="53" spans="1:7" ht="12.75">
      <c r="A53" s="4"/>
      <c r="B53" s="93" t="s">
        <v>250</v>
      </c>
      <c r="C53" s="10"/>
      <c r="E53" s="1" t="s">
        <v>342</v>
      </c>
      <c r="F53" s="97">
        <v>371</v>
      </c>
      <c r="G53" s="101">
        <f t="shared" si="6"/>
        <v>0.5999159147504932</v>
      </c>
    </row>
    <row r="54" spans="1:7" ht="14.25">
      <c r="A54" s="5" t="s">
        <v>343</v>
      </c>
      <c r="B54" s="93">
        <v>35776</v>
      </c>
      <c r="C54" s="33">
        <f>(B54/$B$54)*100</f>
        <v>100</v>
      </c>
      <c r="E54" s="1" t="s">
        <v>201</v>
      </c>
      <c r="F54" s="97">
        <v>11613</v>
      </c>
      <c r="G54" s="101">
        <f t="shared" si="6"/>
        <v>18.778500048510722</v>
      </c>
    </row>
    <row r="55" spans="1:7" ht="12.75">
      <c r="A55" s="4" t="s">
        <v>340</v>
      </c>
      <c r="B55" s="98">
        <v>8248</v>
      </c>
      <c r="C55" s="10">
        <f>(B55/$B$54)*100</f>
        <v>23.054561717352414</v>
      </c>
      <c r="E55" s="1" t="s">
        <v>344</v>
      </c>
      <c r="F55" s="97">
        <v>12416</v>
      </c>
      <c r="G55" s="101">
        <f t="shared" si="6"/>
        <v>20.07697034377931</v>
      </c>
    </row>
    <row r="56" spans="1:7" ht="12.75">
      <c r="A56" s="4" t="s">
        <v>345</v>
      </c>
      <c r="B56" s="119">
        <v>56.2</v>
      </c>
      <c r="C56" s="37" t="s">
        <v>261</v>
      </c>
      <c r="E56" s="1" t="s">
        <v>346</v>
      </c>
      <c r="F56" s="97">
        <v>408</v>
      </c>
      <c r="G56" s="101">
        <f t="shared" si="6"/>
        <v>0.6597458038226448</v>
      </c>
    </row>
    <row r="57" spans="1:7" ht="12.75">
      <c r="A57" s="4" t="s">
        <v>347</v>
      </c>
      <c r="B57" s="98">
        <v>27528</v>
      </c>
      <c r="C57" s="10">
        <f>(B57/$B$54)*100</f>
        <v>76.94543828264759</v>
      </c>
      <c r="E57" s="1" t="s">
        <v>348</v>
      </c>
      <c r="F57" s="97">
        <v>95</v>
      </c>
      <c r="G57" s="101">
        <f t="shared" si="6"/>
        <v>0.15361728275282172</v>
      </c>
    </row>
    <row r="58" spans="1:7" ht="12.75">
      <c r="A58" s="4" t="s">
        <v>345</v>
      </c>
      <c r="B58" s="119">
        <v>75.4</v>
      </c>
      <c r="C58" s="37" t="s">
        <v>261</v>
      </c>
      <c r="E58" s="1" t="s">
        <v>349</v>
      </c>
      <c r="F58" s="97">
        <v>11095</v>
      </c>
      <c r="G58" s="101">
        <f t="shared" si="6"/>
        <v>17.9408816015006</v>
      </c>
    </row>
    <row r="59" spans="1:7" ht="12.75">
      <c r="A59" s="4"/>
      <c r="B59" s="93" t="s">
        <v>250</v>
      </c>
      <c r="C59" s="10"/>
      <c r="E59" s="1" t="s">
        <v>350</v>
      </c>
      <c r="F59" s="97">
        <v>147</v>
      </c>
      <c r="G59" s="101">
        <f t="shared" si="6"/>
        <v>0.2377025322596294</v>
      </c>
    </row>
    <row r="60" spans="1:7" ht="12.75">
      <c r="A60" s="5" t="s">
        <v>351</v>
      </c>
      <c r="B60" s="93">
        <v>10364</v>
      </c>
      <c r="C60" s="33">
        <f>(B60/$B$60)*100</f>
        <v>100</v>
      </c>
      <c r="E60" s="1" t="s">
        <v>352</v>
      </c>
      <c r="F60" s="97">
        <v>890</v>
      </c>
      <c r="G60" s="101">
        <f t="shared" si="6"/>
        <v>1.4391513857895928</v>
      </c>
    </row>
    <row r="61" spans="1:7" ht="12.75">
      <c r="A61" s="4" t="s">
        <v>340</v>
      </c>
      <c r="B61" s="97">
        <v>4247</v>
      </c>
      <c r="C61" s="10">
        <f>(B61/$B$60)*100</f>
        <v>40.97838672327287</v>
      </c>
      <c r="E61" s="1" t="s">
        <v>353</v>
      </c>
      <c r="F61" s="97">
        <v>344</v>
      </c>
      <c r="G61" s="101">
        <f t="shared" si="6"/>
        <v>0.5562562659681123</v>
      </c>
    </row>
    <row r="62" spans="1:7" ht="12.75">
      <c r="A62" s="4"/>
      <c r="B62" s="93" t="s">
        <v>250</v>
      </c>
      <c r="C62" s="10"/>
      <c r="E62" s="1" t="s">
        <v>354</v>
      </c>
      <c r="F62" s="97">
        <v>325</v>
      </c>
      <c r="G62" s="101">
        <f t="shared" si="6"/>
        <v>0.5255328094175479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857</v>
      </c>
      <c r="G63" s="101">
        <f t="shared" si="6"/>
        <v>1.3857895928333495</v>
      </c>
    </row>
    <row r="64" spans="1:7" ht="12.75">
      <c r="A64" s="29" t="s">
        <v>357</v>
      </c>
      <c r="B64" s="93">
        <v>58200</v>
      </c>
      <c r="C64" s="33">
        <f>(B64/$B$64)*100</f>
        <v>100</v>
      </c>
      <c r="E64" s="1" t="s">
        <v>358</v>
      </c>
      <c r="F64" s="97">
        <v>261</v>
      </c>
      <c r="G64" s="101">
        <f t="shared" si="6"/>
        <v>0.42204327156301547</v>
      </c>
    </row>
    <row r="65" spans="1:7" ht="12.75">
      <c r="A65" s="4" t="s">
        <v>256</v>
      </c>
      <c r="B65" s="97">
        <v>36588</v>
      </c>
      <c r="C65" s="10">
        <f>(B65/$B$64)*100</f>
        <v>62.8659793814433</v>
      </c>
      <c r="E65" s="1" t="s">
        <v>359</v>
      </c>
      <c r="F65" s="97">
        <v>245</v>
      </c>
      <c r="G65" s="101">
        <f t="shared" si="6"/>
        <v>0.39617088709938225</v>
      </c>
    </row>
    <row r="66" spans="1:7" ht="12.75">
      <c r="A66" s="4" t="s">
        <v>257</v>
      </c>
      <c r="B66" s="97">
        <v>19247</v>
      </c>
      <c r="C66" s="10">
        <f aca="true" t="shared" si="7" ref="C66:C71">(B66/$B$64)*100</f>
        <v>33.07044673539519</v>
      </c>
      <c r="E66" s="1" t="s">
        <v>360</v>
      </c>
      <c r="F66" s="97">
        <v>24</v>
      </c>
      <c r="G66" s="101">
        <f t="shared" si="6"/>
        <v>0.038808576695449695</v>
      </c>
    </row>
    <row r="67" spans="1:7" ht="12.75">
      <c r="A67" s="4" t="s">
        <v>361</v>
      </c>
      <c r="B67" s="97">
        <v>15633</v>
      </c>
      <c r="C67" s="10">
        <f t="shared" si="7"/>
        <v>26.86082474226804</v>
      </c>
      <c r="E67" s="1" t="s">
        <v>362</v>
      </c>
      <c r="F67" s="97">
        <v>772</v>
      </c>
      <c r="G67" s="101">
        <f t="shared" si="6"/>
        <v>1.2483425503702985</v>
      </c>
    </row>
    <row r="68" spans="1:7" ht="12.75">
      <c r="A68" s="4" t="s">
        <v>363</v>
      </c>
      <c r="B68" s="97">
        <v>3614</v>
      </c>
      <c r="C68" s="10">
        <f t="shared" si="7"/>
        <v>6.209621993127148</v>
      </c>
      <c r="E68" s="1" t="s">
        <v>364</v>
      </c>
      <c r="F68" s="97">
        <v>1546</v>
      </c>
      <c r="G68" s="101">
        <f t="shared" si="6"/>
        <v>2.499919148798551</v>
      </c>
    </row>
    <row r="69" spans="1:7" ht="12.75">
      <c r="A69" s="4" t="s">
        <v>365</v>
      </c>
      <c r="B69" s="97">
        <v>1312</v>
      </c>
      <c r="C69" s="10">
        <f t="shared" si="7"/>
        <v>2.254295532646048</v>
      </c>
      <c r="E69" s="1" t="s">
        <v>366</v>
      </c>
      <c r="F69" s="97">
        <v>89</v>
      </c>
      <c r="G69" s="101">
        <f t="shared" si="6"/>
        <v>0.1439151385789593</v>
      </c>
    </row>
    <row r="70" spans="1:7" ht="12.75">
      <c r="A70" s="4" t="s">
        <v>367</v>
      </c>
      <c r="B70" s="97">
        <v>2302</v>
      </c>
      <c r="C70" s="10">
        <f t="shared" si="7"/>
        <v>3.9553264604811</v>
      </c>
      <c r="E70" s="1" t="s">
        <v>368</v>
      </c>
      <c r="F70" s="97">
        <v>226</v>
      </c>
      <c r="G70" s="101">
        <f t="shared" si="6"/>
        <v>0.36544743054881795</v>
      </c>
    </row>
    <row r="71" spans="1:7" ht="12.75">
      <c r="A71" s="7" t="s">
        <v>258</v>
      </c>
      <c r="B71" s="103">
        <v>2365</v>
      </c>
      <c r="C71" s="40">
        <f t="shared" si="7"/>
        <v>4.063573883161512</v>
      </c>
      <c r="D71" s="41"/>
      <c r="E71" s="9" t="s">
        <v>369</v>
      </c>
      <c r="F71" s="103">
        <v>17443</v>
      </c>
      <c r="G71" s="104">
        <f t="shared" si="6"/>
        <v>28.205750137447044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49645</v>
      </c>
      <c r="C9" s="81">
        <f>(B9/$B$9)*100</f>
        <v>100</v>
      </c>
      <c r="D9" s="65"/>
      <c r="E9" s="79" t="s">
        <v>381</v>
      </c>
      <c r="F9" s="80">
        <v>25581</v>
      </c>
      <c r="G9" s="81">
        <f>(F9/$F$9)*100</f>
        <v>100</v>
      </c>
    </row>
    <row r="10" spans="1:7" ht="12.75">
      <c r="A10" s="82" t="s">
        <v>382</v>
      </c>
      <c r="B10" s="97">
        <v>29524</v>
      </c>
      <c r="C10" s="105">
        <f>(B10/$B$9)*100</f>
        <v>59.4702386947326</v>
      </c>
      <c r="D10" s="65"/>
      <c r="E10" s="78" t="s">
        <v>383</v>
      </c>
      <c r="F10" s="97">
        <v>2903</v>
      </c>
      <c r="G10" s="105">
        <f aca="true" t="shared" si="0" ref="G10:G19">(F10/$F$9)*100</f>
        <v>11.34826629138814</v>
      </c>
    </row>
    <row r="11" spans="1:7" ht="12.75">
      <c r="A11" s="82" t="s">
        <v>384</v>
      </c>
      <c r="B11" s="97">
        <v>29496</v>
      </c>
      <c r="C11" s="105">
        <f aca="true" t="shared" si="1" ref="C11:C16">(B11/$B$9)*100</f>
        <v>59.413838251586256</v>
      </c>
      <c r="D11" s="65"/>
      <c r="E11" s="78" t="s">
        <v>385</v>
      </c>
      <c r="F11" s="97">
        <v>1665</v>
      </c>
      <c r="G11" s="105">
        <f t="shared" si="0"/>
        <v>6.508736953207459</v>
      </c>
    </row>
    <row r="12" spans="1:7" ht="12.75">
      <c r="A12" s="82" t="s">
        <v>386</v>
      </c>
      <c r="B12" s="97">
        <v>27565</v>
      </c>
      <c r="C12" s="105">
        <f>(B12/$B$9)*100</f>
        <v>55.52422197602981</v>
      </c>
      <c r="D12" s="65"/>
      <c r="E12" s="78" t="s">
        <v>387</v>
      </c>
      <c r="F12" s="97">
        <v>3264</v>
      </c>
      <c r="G12" s="105">
        <f t="shared" si="0"/>
        <v>12.75946991908057</v>
      </c>
    </row>
    <row r="13" spans="1:7" ht="12.75">
      <c r="A13" s="82" t="s">
        <v>388</v>
      </c>
      <c r="B13" s="97">
        <v>1931</v>
      </c>
      <c r="C13" s="105">
        <f>(B13/$B$9)*100</f>
        <v>3.8896162755564503</v>
      </c>
      <c r="D13" s="65"/>
      <c r="E13" s="78" t="s">
        <v>389</v>
      </c>
      <c r="F13" s="97">
        <v>3153</v>
      </c>
      <c r="G13" s="105">
        <f t="shared" si="0"/>
        <v>12.32555412220007</v>
      </c>
    </row>
    <row r="14" spans="1:7" ht="12.75">
      <c r="A14" s="82" t="s">
        <v>390</v>
      </c>
      <c r="B14" s="109">
        <v>6.5</v>
      </c>
      <c r="C14" s="112" t="s">
        <v>261</v>
      </c>
      <c r="D14" s="65"/>
      <c r="E14" s="78" t="s">
        <v>391</v>
      </c>
      <c r="F14" s="97">
        <v>3982</v>
      </c>
      <c r="G14" s="105">
        <f t="shared" si="0"/>
        <v>15.566240569172432</v>
      </c>
    </row>
    <row r="15" spans="1:7" ht="12.75">
      <c r="A15" s="82" t="s">
        <v>392</v>
      </c>
      <c r="B15" s="109">
        <v>28</v>
      </c>
      <c r="C15" s="105">
        <f t="shared" si="1"/>
        <v>0.056400443146339005</v>
      </c>
      <c r="D15" s="65"/>
      <c r="E15" s="78" t="s">
        <v>393</v>
      </c>
      <c r="F15" s="97">
        <v>4795</v>
      </c>
      <c r="G15" s="105">
        <f t="shared" si="0"/>
        <v>18.74438059497283</v>
      </c>
    </row>
    <row r="16" spans="1:7" ht="12.75">
      <c r="A16" s="82" t="s">
        <v>67</v>
      </c>
      <c r="B16" s="97">
        <v>20121</v>
      </c>
      <c r="C16" s="105">
        <f t="shared" si="1"/>
        <v>40.5297613052674</v>
      </c>
      <c r="D16" s="65"/>
      <c r="E16" s="78" t="s">
        <v>68</v>
      </c>
      <c r="F16" s="97">
        <v>2847</v>
      </c>
      <c r="G16" s="105">
        <f t="shared" si="0"/>
        <v>11.129353817286267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2185</v>
      </c>
      <c r="G17" s="105">
        <f t="shared" si="0"/>
        <v>8.541495641296274</v>
      </c>
    </row>
    <row r="18" spans="1:7" ht="12.75">
      <c r="A18" s="77" t="s">
        <v>70</v>
      </c>
      <c r="B18" s="80">
        <v>26550</v>
      </c>
      <c r="C18" s="81">
        <f>(B18/$B$18)*100</f>
        <v>100</v>
      </c>
      <c r="D18" s="65"/>
      <c r="E18" s="78" t="s">
        <v>170</v>
      </c>
      <c r="F18" s="97">
        <v>542</v>
      </c>
      <c r="G18" s="105">
        <f t="shared" si="0"/>
        <v>2.118760017200266</v>
      </c>
    </row>
    <row r="19" spans="1:9" ht="12.75">
      <c r="A19" s="82" t="s">
        <v>382</v>
      </c>
      <c r="B19" s="97">
        <v>13889</v>
      </c>
      <c r="C19" s="105">
        <f>(B19/$B$18)*100</f>
        <v>52.312617702448215</v>
      </c>
      <c r="D19" s="65"/>
      <c r="E19" s="78" t="s">
        <v>169</v>
      </c>
      <c r="F19" s="98">
        <v>245</v>
      </c>
      <c r="G19" s="105">
        <f t="shared" si="0"/>
        <v>0.9577420741956921</v>
      </c>
      <c r="I19" s="117"/>
    </row>
    <row r="20" spans="1:7" ht="12.75">
      <c r="A20" s="82" t="s">
        <v>384</v>
      </c>
      <c r="B20" s="97">
        <v>13889</v>
      </c>
      <c r="C20" s="105">
        <f>(B20/$B$18)*100</f>
        <v>52.312617702448215</v>
      </c>
      <c r="D20" s="65"/>
      <c r="E20" s="78" t="s">
        <v>71</v>
      </c>
      <c r="F20" s="97">
        <v>41566</v>
      </c>
      <c r="G20" s="112" t="s">
        <v>261</v>
      </c>
    </row>
    <row r="21" spans="1:7" ht="12.75">
      <c r="A21" s="82" t="s">
        <v>386</v>
      </c>
      <c r="B21" s="97">
        <v>13055</v>
      </c>
      <c r="C21" s="105">
        <f>(B21/$B$18)*100</f>
        <v>49.17137476459511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18950</v>
      </c>
      <c r="G22" s="105">
        <f>(F22/$F$9)*100</f>
        <v>74.07841757554435</v>
      </c>
    </row>
    <row r="23" spans="1:7" ht="12.75">
      <c r="A23" s="77" t="s">
        <v>73</v>
      </c>
      <c r="B23" s="80">
        <v>4292</v>
      </c>
      <c r="C23" s="81">
        <f>(B23/$B$23)*100</f>
        <v>100</v>
      </c>
      <c r="D23" s="65"/>
      <c r="E23" s="78" t="s">
        <v>74</v>
      </c>
      <c r="F23" s="97">
        <v>55504</v>
      </c>
      <c r="G23" s="112" t="s">
        <v>261</v>
      </c>
    </row>
    <row r="24" spans="1:7" ht="12.75">
      <c r="A24" s="82" t="s">
        <v>75</v>
      </c>
      <c r="B24" s="97">
        <v>2265</v>
      </c>
      <c r="C24" s="105">
        <f>(B24/$B$23)*100</f>
        <v>52.77260018639329</v>
      </c>
      <c r="D24" s="65"/>
      <c r="E24" s="78" t="s">
        <v>76</v>
      </c>
      <c r="F24" s="97">
        <v>8406</v>
      </c>
      <c r="G24" s="105">
        <f>(F24/$F$9)*100</f>
        <v>32.86032602322036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11108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974</v>
      </c>
      <c r="G26" s="105">
        <f>(F26/$F$9)*100</f>
        <v>3.8075133888432826</v>
      </c>
    </row>
    <row r="27" spans="1:7" ht="12.75">
      <c r="A27" s="77" t="s">
        <v>85</v>
      </c>
      <c r="B27" s="80">
        <v>26943</v>
      </c>
      <c r="C27" s="81">
        <f>(B27/$B$27)*100</f>
        <v>100</v>
      </c>
      <c r="D27" s="65"/>
      <c r="E27" s="78" t="s">
        <v>78</v>
      </c>
      <c r="F27" s="98">
        <v>6579</v>
      </c>
      <c r="G27" s="112" t="s">
        <v>261</v>
      </c>
    </row>
    <row r="28" spans="1:7" ht="12.75">
      <c r="A28" s="82" t="s">
        <v>86</v>
      </c>
      <c r="B28" s="97">
        <v>15944</v>
      </c>
      <c r="C28" s="105">
        <f aca="true" t="shared" si="2" ref="C28:C33">(B28/$B$27)*100</f>
        <v>59.176780610919344</v>
      </c>
      <c r="D28" s="65"/>
      <c r="E28" s="78" t="s">
        <v>79</v>
      </c>
      <c r="F28" s="97">
        <v>855</v>
      </c>
      <c r="G28" s="105">
        <f>(F28/$F$9)*100</f>
        <v>3.342324381376803</v>
      </c>
    </row>
    <row r="29" spans="1:7" ht="12.75">
      <c r="A29" s="82" t="s">
        <v>87</v>
      </c>
      <c r="B29" s="97">
        <v>3509</v>
      </c>
      <c r="C29" s="105">
        <f t="shared" si="2"/>
        <v>13.023790966113646</v>
      </c>
      <c r="D29" s="65"/>
      <c r="E29" s="78" t="s">
        <v>80</v>
      </c>
      <c r="F29" s="97">
        <v>2935</v>
      </c>
      <c r="G29" s="112" t="s">
        <v>261</v>
      </c>
    </row>
    <row r="30" spans="1:7" ht="12.75">
      <c r="A30" s="82" t="s">
        <v>88</v>
      </c>
      <c r="B30" s="97">
        <v>4825</v>
      </c>
      <c r="C30" s="105">
        <f t="shared" si="2"/>
        <v>17.908176520803178</v>
      </c>
      <c r="D30" s="65"/>
      <c r="E30" s="78" t="s">
        <v>81</v>
      </c>
      <c r="F30" s="97">
        <v>4886</v>
      </c>
      <c r="G30" s="105">
        <f>(F30/$F$9)*100</f>
        <v>19.100113365388374</v>
      </c>
    </row>
    <row r="31" spans="1:7" ht="12.75">
      <c r="A31" s="82" t="s">
        <v>115</v>
      </c>
      <c r="B31" s="97">
        <v>2171</v>
      </c>
      <c r="C31" s="105">
        <f t="shared" si="2"/>
        <v>8.057751549567605</v>
      </c>
      <c r="D31" s="65"/>
      <c r="E31" s="78" t="s">
        <v>82</v>
      </c>
      <c r="F31" s="97">
        <v>13801</v>
      </c>
      <c r="G31" s="112" t="s">
        <v>261</v>
      </c>
    </row>
    <row r="32" spans="1:7" ht="12.75">
      <c r="A32" s="82" t="s">
        <v>89</v>
      </c>
      <c r="B32" s="97">
        <v>80</v>
      </c>
      <c r="C32" s="105">
        <f t="shared" si="2"/>
        <v>0.29692313402367965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414</v>
      </c>
      <c r="C33" s="105">
        <f t="shared" si="2"/>
        <v>1.5365772185725421</v>
      </c>
      <c r="D33" s="65"/>
      <c r="E33" s="79" t="s">
        <v>84</v>
      </c>
      <c r="F33" s="80">
        <v>16237</v>
      </c>
      <c r="G33" s="81">
        <f>(F33/$F$33)*100</f>
        <v>100</v>
      </c>
    </row>
    <row r="34" spans="1:7" ht="12.75">
      <c r="A34" s="82" t="s">
        <v>91</v>
      </c>
      <c r="B34" s="120">
        <v>32.8</v>
      </c>
      <c r="C34" s="112" t="s">
        <v>261</v>
      </c>
      <c r="D34" s="65"/>
      <c r="E34" s="78" t="s">
        <v>383</v>
      </c>
      <c r="F34" s="97">
        <v>1064</v>
      </c>
      <c r="G34" s="105">
        <f aca="true" t="shared" si="3" ref="G34:G43">(F34/$F$33)*100</f>
        <v>6.5529346554166406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595</v>
      </c>
      <c r="G35" s="105">
        <f t="shared" si="3"/>
        <v>3.6644700375685164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1584</v>
      </c>
      <c r="G36" s="105">
        <f t="shared" si="3"/>
        <v>9.755496705056354</v>
      </c>
    </row>
    <row r="37" spans="1:7" ht="12.75">
      <c r="A37" s="77" t="s">
        <v>94</v>
      </c>
      <c r="B37" s="80">
        <v>27565</v>
      </c>
      <c r="C37" s="81">
        <f>(B37/$B$37)*100</f>
        <v>100</v>
      </c>
      <c r="D37" s="65"/>
      <c r="E37" s="78" t="s">
        <v>389</v>
      </c>
      <c r="F37" s="97">
        <v>1832</v>
      </c>
      <c r="G37" s="105">
        <f t="shared" si="3"/>
        <v>11.2828724518076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2588</v>
      </c>
      <c r="G38" s="105">
        <f t="shared" si="3"/>
        <v>15.938904970129949</v>
      </c>
    </row>
    <row r="39" spans="1:7" ht="12.75">
      <c r="A39" s="82" t="s">
        <v>97</v>
      </c>
      <c r="B39" s="98">
        <v>8811</v>
      </c>
      <c r="C39" s="105">
        <f>(B39/$B$37)*100</f>
        <v>31.964447669145656</v>
      </c>
      <c r="D39" s="65"/>
      <c r="E39" s="78" t="s">
        <v>393</v>
      </c>
      <c r="F39" s="97">
        <v>3494</v>
      </c>
      <c r="G39" s="105">
        <f t="shared" si="3"/>
        <v>21.51875346430991</v>
      </c>
    </row>
    <row r="40" spans="1:7" ht="12.75">
      <c r="A40" s="82" t="s">
        <v>98</v>
      </c>
      <c r="B40" s="98">
        <v>3896</v>
      </c>
      <c r="C40" s="105">
        <f>(B40/$B$37)*100</f>
        <v>14.133865409033195</v>
      </c>
      <c r="D40" s="65"/>
      <c r="E40" s="78" t="s">
        <v>68</v>
      </c>
      <c r="F40" s="97">
        <v>2364</v>
      </c>
      <c r="G40" s="105">
        <f t="shared" si="3"/>
        <v>14.55933977951592</v>
      </c>
    </row>
    <row r="41" spans="1:7" ht="12.75">
      <c r="A41" s="82" t="s">
        <v>100</v>
      </c>
      <c r="B41" s="98">
        <v>8835</v>
      </c>
      <c r="C41" s="105">
        <f>(B41/$B$37)*100</f>
        <v>32.05151460185017</v>
      </c>
      <c r="D41" s="65"/>
      <c r="E41" s="78" t="s">
        <v>69</v>
      </c>
      <c r="F41" s="97">
        <v>2053</v>
      </c>
      <c r="G41" s="105">
        <f t="shared" si="3"/>
        <v>12.643961322904476</v>
      </c>
    </row>
    <row r="42" spans="1:7" ht="12.75">
      <c r="A42" s="82" t="s">
        <v>260</v>
      </c>
      <c r="B42" s="98">
        <v>18</v>
      </c>
      <c r="C42" s="105">
        <f>(B42/$B$37)*100</f>
        <v>0.06530019952838745</v>
      </c>
      <c r="D42" s="65"/>
      <c r="E42" s="78" t="s">
        <v>170</v>
      </c>
      <c r="F42" s="97">
        <v>482</v>
      </c>
      <c r="G42" s="105">
        <f t="shared" si="3"/>
        <v>2.9685286690891175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181</v>
      </c>
      <c r="G43" s="105">
        <f t="shared" si="3"/>
        <v>1.114737944201515</v>
      </c>
    </row>
    <row r="44" spans="1:7" ht="12.75">
      <c r="A44" s="82" t="s">
        <v>291</v>
      </c>
      <c r="B44" s="98">
        <v>2144</v>
      </c>
      <c r="C44" s="105">
        <f>(B44/$B$37)*100</f>
        <v>7.777979321603483</v>
      </c>
      <c r="D44" s="65"/>
      <c r="E44" s="78" t="s">
        <v>93</v>
      </c>
      <c r="F44" s="97">
        <v>52413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3861</v>
      </c>
      <c r="C46" s="105">
        <f>(B46/$B$37)*100</f>
        <v>14.006892798839107</v>
      </c>
      <c r="D46" s="65"/>
      <c r="E46" s="78" t="s">
        <v>96</v>
      </c>
      <c r="F46" s="97">
        <v>21553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39790</v>
      </c>
      <c r="G48" s="112" t="s">
        <v>261</v>
      </c>
    </row>
    <row r="49" spans="1:7" ht="13.5" thickBot="1">
      <c r="A49" s="82" t="s">
        <v>292</v>
      </c>
      <c r="B49" s="98">
        <v>37</v>
      </c>
      <c r="C49" s="105">
        <f aca="true" t="shared" si="4" ref="C49:C55">(B49/$B$37)*100</f>
        <v>0.1342281879194631</v>
      </c>
      <c r="D49" s="87"/>
      <c r="E49" s="88" t="s">
        <v>102</v>
      </c>
      <c r="F49" s="113">
        <v>33747</v>
      </c>
      <c r="G49" s="114" t="s">
        <v>261</v>
      </c>
    </row>
    <row r="50" spans="1:7" ht="13.5" thickTop="1">
      <c r="A50" s="82" t="s">
        <v>116</v>
      </c>
      <c r="B50" s="98">
        <v>1193</v>
      </c>
      <c r="C50" s="105">
        <f t="shared" si="4"/>
        <v>4.3279521131870125</v>
      </c>
      <c r="D50" s="65"/>
      <c r="E50" s="78"/>
      <c r="F50" s="86"/>
      <c r="G50" s="85"/>
    </row>
    <row r="51" spans="1:7" ht="12.75">
      <c r="A51" s="82" t="s">
        <v>117</v>
      </c>
      <c r="B51" s="98">
        <v>2802</v>
      </c>
      <c r="C51" s="105">
        <f t="shared" si="4"/>
        <v>10.165064393252313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1221</v>
      </c>
      <c r="C52" s="105">
        <f t="shared" si="4"/>
        <v>4.429530201342282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2468</v>
      </c>
      <c r="C53" s="105">
        <f t="shared" si="4"/>
        <v>8.953382913114456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3362</v>
      </c>
      <c r="C54" s="105">
        <f t="shared" si="4"/>
        <v>12.1966261563577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899</v>
      </c>
      <c r="C55" s="105">
        <f t="shared" si="4"/>
        <v>3.261382187556684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2925</v>
      </c>
      <c r="C57" s="105">
        <f>(B57/$B$37)*100</f>
        <v>10.61128242336296</v>
      </c>
      <c r="D57" s="65"/>
      <c r="E57" s="79" t="s">
        <v>84</v>
      </c>
      <c r="F57" s="80">
        <v>1370</v>
      </c>
      <c r="G57" s="105">
        <f>(F57/L57)*100</f>
        <v>8.437519246166165</v>
      </c>
      <c r="H57" s="79" t="s">
        <v>84</v>
      </c>
      <c r="L57" s="15">
        <v>16237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951</v>
      </c>
      <c r="G58" s="105">
        <f>(F58/L58)*100</f>
        <v>12.02731756671304</v>
      </c>
      <c r="H58" s="78" t="s">
        <v>118</v>
      </c>
      <c r="L58" s="15">
        <v>7907</v>
      </c>
    </row>
    <row r="59" spans="1:12" ht="12.75">
      <c r="A59" s="82" t="s">
        <v>112</v>
      </c>
      <c r="B59" s="98">
        <v>2190</v>
      </c>
      <c r="C59" s="105">
        <f>(B59/$B$37)*100</f>
        <v>7.94485760928714</v>
      </c>
      <c r="D59" s="65"/>
      <c r="E59" s="78" t="s">
        <v>120</v>
      </c>
      <c r="F59" s="97">
        <v>292</v>
      </c>
      <c r="G59" s="105">
        <f>(F59/L59)*100</f>
        <v>9.545603138280484</v>
      </c>
      <c r="H59" s="78" t="s">
        <v>120</v>
      </c>
      <c r="L59" s="15">
        <v>3059</v>
      </c>
    </row>
    <row r="60" spans="1:7" ht="12.75">
      <c r="A60" s="82" t="s">
        <v>113</v>
      </c>
      <c r="B60" s="98">
        <v>6187</v>
      </c>
      <c r="C60" s="105">
        <f>(B60/$B$37)*100</f>
        <v>22.44512969345184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1755</v>
      </c>
      <c r="C62" s="105">
        <f>(B62/$B$37)*100</f>
        <v>6.366769454017776</v>
      </c>
      <c r="D62" s="65"/>
      <c r="E62" s="79" t="s">
        <v>123</v>
      </c>
      <c r="F62" s="80">
        <v>737</v>
      </c>
      <c r="G62" s="105">
        <f>(F62/L62)*100</f>
        <v>19.705882352941178</v>
      </c>
      <c r="H62" s="79" t="s">
        <v>394</v>
      </c>
      <c r="L62" s="15">
        <v>3740</v>
      </c>
    </row>
    <row r="63" spans="1:12" ht="12.75">
      <c r="A63" s="61" t="s">
        <v>293</v>
      </c>
      <c r="B63" s="98">
        <v>1049</v>
      </c>
      <c r="C63" s="105">
        <f>(B63/$B$37)*100</f>
        <v>3.805550516959913</v>
      </c>
      <c r="D63" s="65"/>
      <c r="E63" s="78" t="s">
        <v>118</v>
      </c>
      <c r="F63" s="97">
        <v>618</v>
      </c>
      <c r="G63" s="105">
        <f>(F63/L63)*100</f>
        <v>30.043753038405445</v>
      </c>
      <c r="H63" s="78" t="s">
        <v>118</v>
      </c>
      <c r="L63" s="15">
        <v>2057</v>
      </c>
    </row>
    <row r="64" spans="1:12" ht="12.75">
      <c r="A64" s="82" t="s">
        <v>114</v>
      </c>
      <c r="B64" s="98">
        <v>1477</v>
      </c>
      <c r="C64" s="105">
        <f>(B64/$B$37)*100</f>
        <v>5.358244150190459</v>
      </c>
      <c r="D64" s="65"/>
      <c r="E64" s="78" t="s">
        <v>120</v>
      </c>
      <c r="F64" s="97">
        <v>196</v>
      </c>
      <c r="G64" s="105">
        <f>(F64/L64)*100</f>
        <v>29.607250755287005</v>
      </c>
      <c r="H64" s="78" t="s">
        <v>120</v>
      </c>
      <c r="L64" s="15">
        <v>662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6262</v>
      </c>
      <c r="G66" s="105">
        <f aca="true" t="shared" si="5" ref="G66:G71">(F66/L66)*100</f>
        <v>10.138099632489842</v>
      </c>
      <c r="H66" s="79" t="s">
        <v>124</v>
      </c>
      <c r="L66" s="15">
        <v>61767</v>
      </c>
    </row>
    <row r="67" spans="1:12" ht="12.75">
      <c r="A67" s="82" t="s">
        <v>126</v>
      </c>
      <c r="B67" s="97">
        <v>21621</v>
      </c>
      <c r="C67" s="105">
        <f>(B67/$B$37)*100</f>
        <v>78.43642300018139</v>
      </c>
      <c r="D67" s="65"/>
      <c r="E67" s="78" t="s">
        <v>262</v>
      </c>
      <c r="F67" s="97">
        <v>4645</v>
      </c>
      <c r="G67" s="105">
        <f t="shared" si="5"/>
        <v>9.634730663126673</v>
      </c>
      <c r="H67" s="78" t="s">
        <v>262</v>
      </c>
      <c r="L67" s="15">
        <v>48211</v>
      </c>
    </row>
    <row r="68" spans="1:12" ht="12.75">
      <c r="A68" s="82" t="s">
        <v>128</v>
      </c>
      <c r="B68" s="97">
        <v>5042</v>
      </c>
      <c r="C68" s="105">
        <f>(B68/$B$37)*100</f>
        <v>18.29131144567386</v>
      </c>
      <c r="D68" s="65"/>
      <c r="E68" s="78" t="s">
        <v>127</v>
      </c>
      <c r="F68" s="97">
        <v>1137</v>
      </c>
      <c r="G68" s="105">
        <f t="shared" si="5"/>
        <v>10.97066769587032</v>
      </c>
      <c r="H68" s="78" t="s">
        <v>127</v>
      </c>
      <c r="L68" s="15">
        <v>10364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1604</v>
      </c>
      <c r="G69" s="105">
        <f t="shared" si="5"/>
        <v>11.853384569908364</v>
      </c>
      <c r="H69" s="78" t="s">
        <v>129</v>
      </c>
      <c r="L69" s="15">
        <v>13532</v>
      </c>
    </row>
    <row r="70" spans="1:12" ht="12.75">
      <c r="A70" s="82" t="s">
        <v>376</v>
      </c>
      <c r="B70" s="97">
        <v>849</v>
      </c>
      <c r="C70" s="105">
        <f>(B70/$B$37)*100</f>
        <v>3.0799927444222748</v>
      </c>
      <c r="D70" s="65"/>
      <c r="E70" s="78" t="s">
        <v>130</v>
      </c>
      <c r="F70" s="97">
        <v>1238</v>
      </c>
      <c r="G70" s="105">
        <f t="shared" si="5"/>
        <v>12.494953572870408</v>
      </c>
      <c r="H70" s="78" t="s">
        <v>130</v>
      </c>
      <c r="L70" s="15">
        <v>9908</v>
      </c>
    </row>
    <row r="71" spans="1:12" ht="13.5" thickBot="1">
      <c r="A71" s="90" t="s">
        <v>371</v>
      </c>
      <c r="B71" s="110">
        <v>53</v>
      </c>
      <c r="C71" s="111">
        <f>(B71/$B$37)*100</f>
        <v>0.19227280972247415</v>
      </c>
      <c r="D71" s="91"/>
      <c r="E71" s="92" t="s">
        <v>131</v>
      </c>
      <c r="F71" s="110">
        <v>2221</v>
      </c>
      <c r="G71" s="118">
        <f t="shared" si="5"/>
        <v>19.50298559887601</v>
      </c>
      <c r="H71" s="92" t="s">
        <v>131</v>
      </c>
      <c r="L71" s="15">
        <v>11388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26826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25545</v>
      </c>
      <c r="G9" s="81">
        <f>(F9/$F$9)*100</f>
        <v>100</v>
      </c>
      <c r="I9" s="53"/>
    </row>
    <row r="10" spans="1:7" ht="12.75">
      <c r="A10" s="36" t="s">
        <v>137</v>
      </c>
      <c r="B10" s="97">
        <v>3533</v>
      </c>
      <c r="C10" s="105">
        <f aca="true" t="shared" si="0" ref="C10:C18">(B10/$B$8)*100</f>
        <v>13.170058898083948</v>
      </c>
      <c r="E10" s="32" t="s">
        <v>138</v>
      </c>
      <c r="F10" s="97">
        <v>24492</v>
      </c>
      <c r="G10" s="105">
        <f>(F10/$F$9)*100</f>
        <v>95.87786259541986</v>
      </c>
    </row>
    <row r="11" spans="1:7" ht="12.75">
      <c r="A11" s="36" t="s">
        <v>139</v>
      </c>
      <c r="B11" s="97">
        <v>1242</v>
      </c>
      <c r="C11" s="105">
        <f t="shared" si="0"/>
        <v>4.629836725564751</v>
      </c>
      <c r="E11" s="32" t="s">
        <v>140</v>
      </c>
      <c r="F11" s="97">
        <v>734</v>
      </c>
      <c r="G11" s="105">
        <f>(F11/$F$9)*100</f>
        <v>2.873360735956156</v>
      </c>
    </row>
    <row r="12" spans="1:7" ht="12.75">
      <c r="A12" s="36" t="s">
        <v>141</v>
      </c>
      <c r="B12" s="97">
        <v>10153</v>
      </c>
      <c r="C12" s="105">
        <f t="shared" si="0"/>
        <v>37.84761052710057</v>
      </c>
      <c r="E12" s="32" t="s">
        <v>142</v>
      </c>
      <c r="F12" s="97">
        <v>319</v>
      </c>
      <c r="G12" s="105">
        <f>(F12/$F$9)*100</f>
        <v>1.248776668623997</v>
      </c>
    </row>
    <row r="13" spans="1:7" ht="12.75">
      <c r="A13" s="36" t="s">
        <v>143</v>
      </c>
      <c r="B13" s="97">
        <v>4272</v>
      </c>
      <c r="C13" s="105">
        <f t="shared" si="0"/>
        <v>15.924849027063297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2293</v>
      </c>
      <c r="C14" s="105">
        <f t="shared" si="0"/>
        <v>8.547677626183553</v>
      </c>
      <c r="E14" s="42" t="s">
        <v>145</v>
      </c>
      <c r="F14" s="80">
        <v>3731</v>
      </c>
      <c r="G14" s="81">
        <f>(F14/$F$14)*100</f>
        <v>100</v>
      </c>
    </row>
    <row r="15" spans="1:7" ht="12.75">
      <c r="A15" s="36" t="s">
        <v>146</v>
      </c>
      <c r="B15" s="97">
        <v>2090</v>
      </c>
      <c r="C15" s="105">
        <f t="shared" si="0"/>
        <v>7.7909490792514715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3134</v>
      </c>
      <c r="C16" s="105">
        <f t="shared" si="0"/>
        <v>11.68269589204503</v>
      </c>
      <c r="E16" s="1" t="s">
        <v>149</v>
      </c>
      <c r="F16" s="97">
        <v>29</v>
      </c>
      <c r="G16" s="105">
        <f>(F16/$F$14)*100</f>
        <v>0.777271508978826</v>
      </c>
    </row>
    <row r="17" spans="1:7" ht="12.75">
      <c r="A17" s="36" t="s">
        <v>150</v>
      </c>
      <c r="B17" s="97">
        <v>109</v>
      </c>
      <c r="C17" s="105">
        <f t="shared" si="0"/>
        <v>0.40632222470737345</v>
      </c>
      <c r="E17" s="1" t="s">
        <v>151</v>
      </c>
      <c r="F17" s="97">
        <v>256</v>
      </c>
      <c r="G17" s="105">
        <f aca="true" t="shared" si="1" ref="G17:G23">(F17/$F$14)*100</f>
        <v>6.861431251675154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1396</v>
      </c>
      <c r="G18" s="105">
        <f t="shared" si="1"/>
        <v>37.416242294291074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1334</v>
      </c>
      <c r="G19" s="105">
        <f t="shared" si="1"/>
        <v>35.754489413026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603</v>
      </c>
      <c r="G20" s="105">
        <f t="shared" si="1"/>
        <v>16.16188689359421</v>
      </c>
    </row>
    <row r="21" spans="1:7" ht="12.75">
      <c r="A21" s="36" t="s">
        <v>156</v>
      </c>
      <c r="B21" s="98">
        <v>40</v>
      </c>
      <c r="C21" s="105">
        <f aca="true" t="shared" si="2" ref="C21:C28">(B21/$B$8)*100</f>
        <v>0.1491090732871095</v>
      </c>
      <c r="E21" s="1" t="s">
        <v>157</v>
      </c>
      <c r="F21" s="97">
        <v>95</v>
      </c>
      <c r="G21" s="105">
        <f t="shared" si="1"/>
        <v>2.5462342535513267</v>
      </c>
    </row>
    <row r="22" spans="1:7" ht="12.75">
      <c r="A22" s="36" t="s">
        <v>158</v>
      </c>
      <c r="B22" s="98">
        <v>226</v>
      </c>
      <c r="C22" s="105">
        <f t="shared" si="2"/>
        <v>0.8424662640721688</v>
      </c>
      <c r="E22" s="1" t="s">
        <v>159</v>
      </c>
      <c r="F22" s="97">
        <v>18</v>
      </c>
      <c r="G22" s="105">
        <f t="shared" si="1"/>
        <v>0.4824443848834093</v>
      </c>
    </row>
    <row r="23" spans="1:7" ht="12.75">
      <c r="A23" s="36" t="s">
        <v>160</v>
      </c>
      <c r="B23" s="98">
        <v>312</v>
      </c>
      <c r="C23" s="105">
        <f t="shared" si="2"/>
        <v>1.1630507716394543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866</v>
      </c>
      <c r="C24" s="105">
        <f t="shared" si="2"/>
        <v>3.228211436665921</v>
      </c>
      <c r="E24" s="1" t="s">
        <v>163</v>
      </c>
      <c r="F24" s="97">
        <v>155600</v>
      </c>
      <c r="G24" s="112" t="s">
        <v>261</v>
      </c>
    </row>
    <row r="25" spans="1:7" ht="12.75">
      <c r="A25" s="36" t="s">
        <v>164</v>
      </c>
      <c r="B25" s="97">
        <v>2581</v>
      </c>
      <c r="C25" s="105">
        <f t="shared" si="2"/>
        <v>9.621262953850742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3398</v>
      </c>
      <c r="C26" s="105">
        <f t="shared" si="2"/>
        <v>12.666815775739954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7035</v>
      </c>
      <c r="C27" s="105">
        <f t="shared" si="2"/>
        <v>26.224558264370383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12368</v>
      </c>
      <c r="C28" s="105">
        <f t="shared" si="2"/>
        <v>46.10452546037426</v>
      </c>
      <c r="E28" s="32" t="s">
        <v>176</v>
      </c>
      <c r="F28" s="97">
        <v>2216</v>
      </c>
      <c r="G28" s="105">
        <f aca="true" t="shared" si="3" ref="G28:G35">(F28/$F$14)*100</f>
        <v>59.39426427231306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6</v>
      </c>
      <c r="G30" s="105">
        <f t="shared" si="3"/>
        <v>0.16081479496113643</v>
      </c>
    </row>
    <row r="31" spans="1:7" ht="12.75">
      <c r="A31" s="36" t="s">
        <v>180</v>
      </c>
      <c r="B31" s="97">
        <v>640</v>
      </c>
      <c r="C31" s="105">
        <f aca="true" t="shared" si="4" ref="C31:C39">(B31/$B$8)*100</f>
        <v>2.385745172593752</v>
      </c>
      <c r="E31" s="32" t="s">
        <v>181</v>
      </c>
      <c r="F31" s="97">
        <v>28</v>
      </c>
      <c r="G31" s="105">
        <f t="shared" si="3"/>
        <v>0.7504690431519699</v>
      </c>
    </row>
    <row r="32" spans="1:7" ht="12.75">
      <c r="A32" s="36" t="s">
        <v>182</v>
      </c>
      <c r="B32" s="97">
        <v>931</v>
      </c>
      <c r="C32" s="105">
        <f t="shared" si="4"/>
        <v>3.470513680757474</v>
      </c>
      <c r="E32" s="32" t="s">
        <v>183</v>
      </c>
      <c r="F32" s="97">
        <v>156</v>
      </c>
      <c r="G32" s="105">
        <f t="shared" si="3"/>
        <v>4.181184668989547</v>
      </c>
    </row>
    <row r="33" spans="1:7" ht="12.75">
      <c r="A33" s="36" t="s">
        <v>184</v>
      </c>
      <c r="B33" s="97">
        <v>3979</v>
      </c>
      <c r="C33" s="105">
        <f t="shared" si="4"/>
        <v>14.83262506523522</v>
      </c>
      <c r="E33" s="32" t="s">
        <v>185</v>
      </c>
      <c r="F33" s="97">
        <v>773</v>
      </c>
      <c r="G33" s="105">
        <f t="shared" si="3"/>
        <v>20.718306084159742</v>
      </c>
    </row>
    <row r="34" spans="1:7" ht="12.75">
      <c r="A34" s="36" t="s">
        <v>186</v>
      </c>
      <c r="B34" s="97">
        <v>6055</v>
      </c>
      <c r="C34" s="105">
        <f t="shared" si="4"/>
        <v>22.571385968836204</v>
      </c>
      <c r="E34" s="32" t="s">
        <v>187</v>
      </c>
      <c r="F34" s="97">
        <v>849</v>
      </c>
      <c r="G34" s="105">
        <f t="shared" si="3"/>
        <v>22.755293487000806</v>
      </c>
    </row>
    <row r="35" spans="1:7" ht="12.75">
      <c r="A35" s="36" t="s">
        <v>188</v>
      </c>
      <c r="B35" s="97">
        <v>5970</v>
      </c>
      <c r="C35" s="105">
        <f t="shared" si="4"/>
        <v>22.254529188101095</v>
      </c>
      <c r="E35" s="32" t="s">
        <v>189</v>
      </c>
      <c r="F35" s="97">
        <v>404</v>
      </c>
      <c r="G35" s="105">
        <f t="shared" si="3"/>
        <v>10.828196194049852</v>
      </c>
    </row>
    <row r="36" spans="1:7" ht="12.75">
      <c r="A36" s="36" t="s">
        <v>190</v>
      </c>
      <c r="B36" s="97">
        <v>5427</v>
      </c>
      <c r="C36" s="105">
        <f t="shared" si="4"/>
        <v>20.230373518228582</v>
      </c>
      <c r="E36" s="32" t="s">
        <v>191</v>
      </c>
      <c r="F36" s="97">
        <v>1543</v>
      </c>
      <c r="G36" s="112" t="s">
        <v>261</v>
      </c>
    </row>
    <row r="37" spans="1:7" ht="12.75">
      <c r="A37" s="36" t="s">
        <v>192</v>
      </c>
      <c r="B37" s="97">
        <v>1538</v>
      </c>
      <c r="C37" s="105">
        <f t="shared" si="4"/>
        <v>5.733243867889361</v>
      </c>
      <c r="E37" s="32" t="s">
        <v>193</v>
      </c>
      <c r="F37" s="97">
        <v>1515</v>
      </c>
      <c r="G37" s="105">
        <f>(F37/$F$14)*100</f>
        <v>40.60573572768695</v>
      </c>
    </row>
    <row r="38" spans="1:7" ht="12.75">
      <c r="A38" s="36" t="s">
        <v>194</v>
      </c>
      <c r="B38" s="97">
        <v>708</v>
      </c>
      <c r="C38" s="105">
        <f t="shared" si="4"/>
        <v>2.6392305971818386</v>
      </c>
      <c r="E38" s="32" t="s">
        <v>191</v>
      </c>
      <c r="F38" s="97">
        <v>566</v>
      </c>
      <c r="G38" s="112" t="s">
        <v>261</v>
      </c>
    </row>
    <row r="39" spans="1:7" ht="12.75">
      <c r="A39" s="36" t="s">
        <v>195</v>
      </c>
      <c r="B39" s="97">
        <v>1578</v>
      </c>
      <c r="C39" s="105">
        <f t="shared" si="4"/>
        <v>5.88235294117647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4.8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25545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1027</v>
      </c>
      <c r="G43" s="105">
        <f aca="true" t="shared" si="5" ref="G43:G48">(F43/$F$14)*100</f>
        <v>27.526132404181187</v>
      </c>
    </row>
    <row r="44" spans="1:7" ht="12.75">
      <c r="A44" s="36" t="s">
        <v>209</v>
      </c>
      <c r="B44" s="98">
        <v>3740</v>
      </c>
      <c r="C44" s="105">
        <f aca="true" t="shared" si="6" ref="C44:C49">(B44/$B$42)*100</f>
        <v>14.640829908005482</v>
      </c>
      <c r="E44" s="32" t="s">
        <v>210</v>
      </c>
      <c r="F44" s="97">
        <v>491</v>
      </c>
      <c r="G44" s="105">
        <f t="shared" si="5"/>
        <v>13.160010720986332</v>
      </c>
    </row>
    <row r="45" spans="1:7" ht="12.75">
      <c r="A45" s="36" t="s">
        <v>211</v>
      </c>
      <c r="B45" s="98">
        <v>6669</v>
      </c>
      <c r="C45" s="105">
        <f t="shared" si="6"/>
        <v>26.106870229007633</v>
      </c>
      <c r="E45" s="32" t="s">
        <v>212</v>
      </c>
      <c r="F45" s="97">
        <v>579</v>
      </c>
      <c r="G45" s="105">
        <f t="shared" si="5"/>
        <v>15.518627713749664</v>
      </c>
    </row>
    <row r="46" spans="1:7" ht="12.75">
      <c r="A46" s="36" t="s">
        <v>213</v>
      </c>
      <c r="B46" s="98">
        <v>3997</v>
      </c>
      <c r="C46" s="105">
        <f t="shared" si="6"/>
        <v>15.646897631630456</v>
      </c>
      <c r="E46" s="32" t="s">
        <v>214</v>
      </c>
      <c r="F46" s="97">
        <v>301</v>
      </c>
      <c r="G46" s="105">
        <f t="shared" si="5"/>
        <v>8.067542213883677</v>
      </c>
    </row>
    <row r="47" spans="1:7" ht="12.75">
      <c r="A47" s="36" t="s">
        <v>215</v>
      </c>
      <c r="B47" s="97">
        <v>3747</v>
      </c>
      <c r="C47" s="105">
        <f t="shared" si="6"/>
        <v>14.668232530827952</v>
      </c>
      <c r="E47" s="32" t="s">
        <v>216</v>
      </c>
      <c r="F47" s="97">
        <v>197</v>
      </c>
      <c r="G47" s="105">
        <f t="shared" si="5"/>
        <v>5.280085767890646</v>
      </c>
    </row>
    <row r="48" spans="1:7" ht="12.75">
      <c r="A48" s="36" t="s">
        <v>217</v>
      </c>
      <c r="B48" s="97">
        <v>2850</v>
      </c>
      <c r="C48" s="105">
        <f t="shared" si="6"/>
        <v>11.156782149148562</v>
      </c>
      <c r="E48" s="32" t="s">
        <v>218</v>
      </c>
      <c r="F48" s="97">
        <v>1120</v>
      </c>
      <c r="G48" s="105">
        <f t="shared" si="5"/>
        <v>30.0187617260788</v>
      </c>
    </row>
    <row r="49" spans="1:7" ht="12.75">
      <c r="A49" s="36" t="s">
        <v>219</v>
      </c>
      <c r="B49" s="97">
        <v>4542</v>
      </c>
      <c r="C49" s="105">
        <f t="shared" si="6"/>
        <v>17.780387551379917</v>
      </c>
      <c r="E49" s="32" t="s">
        <v>220</v>
      </c>
      <c r="F49" s="97">
        <v>16</v>
      </c>
      <c r="G49" s="105">
        <f>(F49/$F$14)*100</f>
        <v>0.42883945322969713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15317</v>
      </c>
      <c r="G51" s="81">
        <f>(F51/F$51)*100</f>
        <v>100</v>
      </c>
    </row>
    <row r="52" spans="1:7" ht="12.75">
      <c r="A52" s="4" t="s">
        <v>223</v>
      </c>
      <c r="B52" s="97">
        <v>6415</v>
      </c>
      <c r="C52" s="105">
        <f>(B52/$B$42)*100</f>
        <v>25.112546486592286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11742</v>
      </c>
      <c r="C53" s="105">
        <f>(B53/$B$42)*100</f>
        <v>45.96594245449207</v>
      </c>
      <c r="E53" s="32" t="s">
        <v>226</v>
      </c>
      <c r="F53" s="97">
        <v>1107</v>
      </c>
      <c r="G53" s="105">
        <f>(F53/F$51)*100</f>
        <v>7.227263824508716</v>
      </c>
    </row>
    <row r="54" spans="1:7" ht="12.75">
      <c r="A54" s="4" t="s">
        <v>227</v>
      </c>
      <c r="B54" s="97">
        <v>5933</v>
      </c>
      <c r="C54" s="105">
        <f>(B54/$B$42)*100</f>
        <v>23.22568017224506</v>
      </c>
      <c r="E54" s="32" t="s">
        <v>228</v>
      </c>
      <c r="F54" s="97">
        <v>491</v>
      </c>
      <c r="G54" s="105">
        <f aca="true" t="shared" si="7" ref="G54:G60">(F54/F$51)*100</f>
        <v>3.2055885617287982</v>
      </c>
    </row>
    <row r="55" spans="1:7" ht="12.75">
      <c r="A55" s="4" t="s">
        <v>229</v>
      </c>
      <c r="B55" s="97">
        <v>1455</v>
      </c>
      <c r="C55" s="105">
        <f>(B55/$B$42)*100</f>
        <v>5.695830886670581</v>
      </c>
      <c r="E55" s="32" t="s">
        <v>230</v>
      </c>
      <c r="F55" s="97">
        <v>1826</v>
      </c>
      <c r="G55" s="105">
        <f t="shared" si="7"/>
        <v>11.921394528954757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6040</v>
      </c>
      <c r="G56" s="105">
        <f t="shared" si="7"/>
        <v>39.4333093947901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4424</v>
      </c>
      <c r="G57" s="105">
        <f t="shared" si="7"/>
        <v>28.882940523601224</v>
      </c>
    </row>
    <row r="58" spans="1:7" ht="12.75">
      <c r="A58" s="36" t="s">
        <v>234</v>
      </c>
      <c r="B58" s="97">
        <v>16129</v>
      </c>
      <c r="C58" s="105">
        <f aca="true" t="shared" si="8" ref="C58:C66">(B58/$B$42)*100</f>
        <v>63.13955764337443</v>
      </c>
      <c r="E58" s="32" t="s">
        <v>235</v>
      </c>
      <c r="F58" s="97">
        <v>1072</v>
      </c>
      <c r="G58" s="105">
        <f t="shared" si="7"/>
        <v>6.998759548214402</v>
      </c>
    </row>
    <row r="59" spans="1:7" ht="12.75">
      <c r="A59" s="36" t="s">
        <v>236</v>
      </c>
      <c r="B59" s="97">
        <v>483</v>
      </c>
      <c r="C59" s="105">
        <f t="shared" si="8"/>
        <v>1.8907809747504403</v>
      </c>
      <c r="E59" s="32" t="s">
        <v>237</v>
      </c>
      <c r="F59" s="98">
        <v>58</v>
      </c>
      <c r="G59" s="105">
        <f t="shared" si="7"/>
        <v>0.37866422928771953</v>
      </c>
    </row>
    <row r="60" spans="1:7" ht="12.75">
      <c r="A60" s="36" t="s">
        <v>238</v>
      </c>
      <c r="B60" s="97">
        <v>1874</v>
      </c>
      <c r="C60" s="105">
        <f t="shared" si="8"/>
        <v>7.336073595615581</v>
      </c>
      <c r="E60" s="32" t="s">
        <v>239</v>
      </c>
      <c r="F60" s="97">
        <v>299</v>
      </c>
      <c r="G60" s="105">
        <f t="shared" si="7"/>
        <v>1.9520793889142782</v>
      </c>
    </row>
    <row r="61" spans="1:7" ht="12.75">
      <c r="A61" s="36" t="s">
        <v>240</v>
      </c>
      <c r="B61" s="97">
        <v>6754</v>
      </c>
      <c r="C61" s="105">
        <f t="shared" si="8"/>
        <v>26.43961636328049</v>
      </c>
      <c r="E61" s="32" t="s">
        <v>163</v>
      </c>
      <c r="F61" s="97">
        <v>681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136</v>
      </c>
      <c r="C65" s="105">
        <f t="shared" si="8"/>
        <v>0.5323938148365629</v>
      </c>
      <c r="E65" s="32" t="s">
        <v>208</v>
      </c>
      <c r="F65" s="97">
        <v>3642</v>
      </c>
      <c r="G65" s="105">
        <f aca="true" t="shared" si="9" ref="G65:G71">(F65/F$51)*100</f>
        <v>23.77750212182542</v>
      </c>
    </row>
    <row r="66" spans="1:7" ht="12.75">
      <c r="A66" s="36" t="s">
        <v>247</v>
      </c>
      <c r="B66" s="97">
        <v>169</v>
      </c>
      <c r="C66" s="105">
        <f t="shared" si="8"/>
        <v>0.6615776081424937</v>
      </c>
      <c r="E66" s="32" t="s">
        <v>210</v>
      </c>
      <c r="F66" s="97">
        <v>2356</v>
      </c>
      <c r="G66" s="105">
        <f t="shared" si="9"/>
        <v>15.381602141411504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1964</v>
      </c>
      <c r="G67" s="105">
        <f t="shared" si="9"/>
        <v>12.822354246915193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1729</v>
      </c>
      <c r="G68" s="105">
        <f t="shared" si="9"/>
        <v>11.288111248939087</v>
      </c>
    </row>
    <row r="69" spans="1:7" ht="12.75">
      <c r="A69" s="36" t="s">
        <v>249</v>
      </c>
      <c r="B69" s="97">
        <v>170</v>
      </c>
      <c r="C69" s="105">
        <f>(B69/$B$42)*100</f>
        <v>0.6654922685457036</v>
      </c>
      <c r="E69" s="32" t="s">
        <v>216</v>
      </c>
      <c r="F69" s="97">
        <v>1045</v>
      </c>
      <c r="G69" s="105">
        <f t="shared" si="9"/>
        <v>6.82248482078736</v>
      </c>
    </row>
    <row r="70" spans="1:7" ht="12.75">
      <c r="A70" s="36" t="s">
        <v>251</v>
      </c>
      <c r="B70" s="97">
        <v>105</v>
      </c>
      <c r="C70" s="105">
        <f>(B70/$B$42)*100</f>
        <v>0.4110393423370522</v>
      </c>
      <c r="E70" s="32" t="s">
        <v>218</v>
      </c>
      <c r="F70" s="97">
        <v>3843</v>
      </c>
      <c r="G70" s="105">
        <f t="shared" si="9"/>
        <v>25.089769537115625</v>
      </c>
    </row>
    <row r="71" spans="1:7" ht="12.75">
      <c r="A71" s="54" t="s">
        <v>252</v>
      </c>
      <c r="B71" s="103">
        <v>492</v>
      </c>
      <c r="C71" s="115">
        <f>(B71/$B$42)*100</f>
        <v>1.9260129183793304</v>
      </c>
      <c r="D71" s="41"/>
      <c r="E71" s="44" t="s">
        <v>220</v>
      </c>
      <c r="F71" s="103">
        <v>738</v>
      </c>
      <c r="G71" s="115">
        <f t="shared" si="9"/>
        <v>4.818175883005811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2002-06-11T17:37:46Z</dcterms:modified>
  <cp:category/>
  <cp:version/>
  <cp:contentType/>
  <cp:contentStatus/>
</cp:coreProperties>
</file>