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<sst xmlns="http://schemas.openxmlformats.org/spreadsheetml/2006/main" count="696" uniqueCount="437">
  <si>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</si>
  <si>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</si>
  <si>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</si>
  <si>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</si>
  <si>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</si>
  <si>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</si>
  <si>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</si>
  <si>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</si>
  <si>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</si>
  <si>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</si>
  <si>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</si>
  <si>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</si>
  <si>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</si>
  <si>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</si>
  <si>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</si>
  <si>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</si>
  <si>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</si>
  <si>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</si>
  <si>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</si>
  <si>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</si>
  <si>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</si>
  <si>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</si>
  <si>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</si>
  <si>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</si>
  <si>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</si>
  <si>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</si>
  <si>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</si>
  <si>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</si>
  <si>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</si>
  <si>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</si>
  <si>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</si>
  <si>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</si>
  <si>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</si>
  <si>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</si>
  <si>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</si>
  <si>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</si>
  <si>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</si>
  <si>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</si>
  <si>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</si>
  <si>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</si>
  <si>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</si>
  <si>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</si>
  <si>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</si>
  <si>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</si>
  <si>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</si>
  <si>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</si>
  <si>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</si>
  <si>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</si>
  <si>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</si>
  <si>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</si>
  <si>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</si>
  <si>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</si>
  <si>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</si>
  <si>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</si>
  <si>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</si>
  <si>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</si>
  <si>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</si>
  <si>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</si>
  <si>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</si>
  <si>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</si>
  <si>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</si>
  <si>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</si>
  <si>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</si>
  <si>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</si>
  <si>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</si>
  <si>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</si>
  <si>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</si>
  <si>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</si>
  <si>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</si>
  <si>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</si>
  <si>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</si>
  <si>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</si>
  <si>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</si>
  <si>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</si>
  <si>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</si>
  <si>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</si>
  <si>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</si>
  <si>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</si>
  <si>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</si>
  <si>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</si>
  <si>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</si>
  <si>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</si>
  <si>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</si>
  <si>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</si>
  <si>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</si>
  <si>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</si>
  <si>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</si>
  <si>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</si>
  <si>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</si>
  <si>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</si>
  <si>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</si>
  <si>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</si>
  <si>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</si>
  <si>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</si>
  <si>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</si>
  <si>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</si>
  <si>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</si>
  <si>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</si>
  <si>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</si>
  <si>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</si>
  <si>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</si>
  <si>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</si>
  <si>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</si>
  <si>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</si>
  <si>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</si>
  <si>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</si>
  <si>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</si>
  <si>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</si>
  <si>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</si>
  <si>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</si>
  <si>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</si>
  <si>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</si>
  <si>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</si>
  <si>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</si>
  <si>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</si>
  <si>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</si>
  <si>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</si>
  <si>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</si>
  <si>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</si>
  <si>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</si>
  <si>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</si>
  <si>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</si>
  <si>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</si>
  <si>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</si>
  <si>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</si>
  <si>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</si>
  <si>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</si>
  <si>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</si>
  <si>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</si>
  <si>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</si>
  <si>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</si>
  <si>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</si>
  <si>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</si>
  <si>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</si>
  <si>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</si>
  <si>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</si>
  <si>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</si>
  <si>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</si>
  <si>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</si>
  <si>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</si>
  <si>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</si>
  <si>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</si>
  <si>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</si>
  <si>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</si>
  <si>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</si>
  <si>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</si>
  <si>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</si>
  <si>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</si>
  <si>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</si>
  <si>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</si>
  <si>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</si>
  <si>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</si>
  <si>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</si>
  <si>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</si>
  <si>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</si>
  <si>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</si>
  <si>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</si>
  <si>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</si>
  <si>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</si>
  <si>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</si>
  <si>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</si>
  <si>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</si>
  <si>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</si>
  <si>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</si>
  <si>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</si>
  <si>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</si>
  <si>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</si>
  <si>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</si>
  <si>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</si>
  <si>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</si>
  <si>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</si>
  <si>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</si>
  <si>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</si>
  <si>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</si>
  <si>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</si>
  <si>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</si>
  <si>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</si>
  <si>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</si>
  <si>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</si>
  <si>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</si>
  <si>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</si>
  <si>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</si>
  <si>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</si>
  <si>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</si>
  <si>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</si>
  <si>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</si>
  <si>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</si>
  <si>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</si>
  <si>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</si>
  <si>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</si>
  <si>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</si>
  <si>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</si>
  <si>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</si>
  <si>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</si>
  <si>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</si>
  <si>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</si>
  <si>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</si>
  <si>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</si>
  <si>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</si>
  <si>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</si>
  <si>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</si>
  <si>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</si>
  <si>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</si>
  <si>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</si>
  <si>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</si>
  <si>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</si>
  <si>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</si>
  <si>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</si>
  <si>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</si>
  <si>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</si>
  <si>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</si>
  <si>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</si>
  <si>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</si>
  <si>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</si>
  <si>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</si>
  <si>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</si>
  <si>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</si>
  <si>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</si>
  <si>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</si>
  <si>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</si>
  <si>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</si>
  <si>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</si>
  <si>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</si>
  <si>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</si>
  <si>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</si>
  <si>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</si>
  <si>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</si>
  <si>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</si>
  <si>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</si>
  <si>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</si>
  <si>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</si>
  <si>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</si>
  <si>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</si>
  <si>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</si>
  <si>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</si>
  <si>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</si>
  <si>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</si>
  <si>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</si>
  <si>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</si>
  <si>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</si>
  <si>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</si>
  <si>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</si>
  <si>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</si>
  <si>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</si>
  <si>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</si>
  <si>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</si>
  <si>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</si>
  <si>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</si>
  <si>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</si>
  <si>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</si>
  <si>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</si>
  <si>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</si>
  <si>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</si>
  <si>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</si>
  <si>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</si>
  <si>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</si>
  <si>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</si>
  <si>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</si>
  <si>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</si>
  <si>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</si>
  <si>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</si>
  <si>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</si>
  <si>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</si>
  <si>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</si>
  <si>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</si>
  <si>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</si>
  <si>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</si>
  <si>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</si>
  <si>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</si>
  <si>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</si>
  <si>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</si>
  <si>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</si>
  <si>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</si>
  <si>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</si>
  <si>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</si>
  <si>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</si>
  <si>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</si>
  <si>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</si>
  <si>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</si>
  <si>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</si>
  <si>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</si>
  <si>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</si>
  <si>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</si>
  <si>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</si>
  <si>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</si>
  <si>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</si>
  <si>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</si>
  <si>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</si>
  <si>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</si>
  <si>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</si>
  <si>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</si>
  <si>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</si>
  <si>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</si>
  <si>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</si>
  <si>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</si>
  <si>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</si>
  <si>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</si>
  <si>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</si>
  <si>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</si>
  <si>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</si>
  <si>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</si>
  <si>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</si>
  <si>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</si>
  <si>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</si>
  <si>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</si>
  <si>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</si>
  <si>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</si>
  <si>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</si>
  <si>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</si>
  <si>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</si>
  <si>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</si>
  <si>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</si>
  <si>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</si>
  <si>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</si>
  <si>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</si>
  <si>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</si>
  <si>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</si>
  <si>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</si>
  <si>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</si>
  <si>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</si>
  <si>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</si>
  <si>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</si>
  <si>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</si>
  <si>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</si>
  <si>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</si>
  <si>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</si>
  <si>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</si>
  <si>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</si>
  <si>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</si>
  <si>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</si>
  <si>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</si>
  <si>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</si>
  <si>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</si>
  <si>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</si>
  <si>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</si>
  <si>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</si>
  <si>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</si>
  <si>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</si>
  <si>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</si>
  <si>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</si>
  <si>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</si>
  <si>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</si>
  <si>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</si>
  <si>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</si>
  <si>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</si>
  <si>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</si>
  <si>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</si>
  <si>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</si>
  <si>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</si>
  <si>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</si>
  <si>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</si>
  <si>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</si>
  <si>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</si>
  <si>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</si>
  <si>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</si>
  <si>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</si>
  <si>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</si>
  <si>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</si>
  <si>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</si>
  <si>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</si>
  <si>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</si>
  <si>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</si>
  <si>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</si>
  <si>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</si>
  <si>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</si>
  <si>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</si>
  <si>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</si>
  <si>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</si>
  <si>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</si>
  <si>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</si>
  <si>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</si>
  <si>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</si>
  <si>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</si>
  <si>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</si>
  <si>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</si>
  <si>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</si>
  <si>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</si>
  <si>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</si>
  <si>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</si>
  <si>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</si>
  <si>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</si>
  <si>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</si>
  <si>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</si>
  <si>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</si>
  <si>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</si>
  <si>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</si>
  <si>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</si>
  <si>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</si>
  <si>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</si>
  <si>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</si>
  <si>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</si>
  <si>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</si>
  <si>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</si>
  <si>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</si>
  <si>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</si>
  <si>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</si>
  <si>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Guttenberg town, Hudson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</si>
  <si>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Guttenberg town</t>
    </r>
    <r>
      <rPr>
        <b/>
        <sz val="12"/>
        <rFont val="Arial"/>
        <family val="2"/>
      </rPr>
      <t>, Hudson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</si>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</sst>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10807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10807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5205</v>
      </c>
      <c r="C9" s="151">
        <f>(B9/$B$7)*100</f>
        <v>48.163227537707044</v>
      </c>
      <c r="D9" s="152"/>
      <c r="E9" s="152" t="s">
        <v>403</v>
      </c>
      <c r="F9" s="150">
        <v>5871</v>
      </c>
      <c r="G9" s="153">
        <f t="shared" si="0"/>
        <v>54.3258998797076</v>
      </c>
    </row>
    <row r="10" spans="1:7" ht="12.75">
      <c r="A10" s="149" t="s">
        <v>404</v>
      </c>
      <c r="B10" s="150">
        <v>5602</v>
      </c>
      <c r="C10" s="151">
        <f>(B10/$B$7)*100</f>
        <v>51.836772462292956</v>
      </c>
      <c r="D10" s="152"/>
      <c r="E10" s="152" t="s">
        <v>405</v>
      </c>
      <c r="F10" s="150">
        <v>233</v>
      </c>
      <c r="G10" s="153">
        <f t="shared" si="0"/>
        <v>2.1560099935227166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608</v>
      </c>
      <c r="G11" s="153">
        <f t="shared" si="0"/>
        <v>5.62598315906357</v>
      </c>
    </row>
    <row r="12" spans="1:7" ht="12.75">
      <c r="A12" s="149" t="s">
        <v>407</v>
      </c>
      <c r="B12" s="150">
        <v>695</v>
      </c>
      <c r="C12" s="151">
        <f aca="true" t="shared" si="1" ref="C12:C24">B12*100/B$7</f>
        <v>6.4310169334690475</v>
      </c>
      <c r="D12" s="152"/>
      <c r="E12" s="152" t="s">
        <v>408</v>
      </c>
      <c r="F12" s="150">
        <v>1203</v>
      </c>
      <c r="G12" s="153">
        <f t="shared" si="0"/>
        <v>11.131673915055057</v>
      </c>
    </row>
    <row r="13" spans="1:7" ht="12.75">
      <c r="A13" s="149" t="s">
        <v>409</v>
      </c>
      <c r="B13" s="150">
        <v>635</v>
      </c>
      <c r="C13" s="151">
        <f t="shared" si="1"/>
        <v>5.875821226982511</v>
      </c>
      <c r="D13" s="152"/>
      <c r="E13" s="152" t="s">
        <v>410</v>
      </c>
      <c r="F13" s="150">
        <v>3827</v>
      </c>
      <c r="G13" s="153">
        <f t="shared" si="0"/>
        <v>35.41223281206625</v>
      </c>
    </row>
    <row r="14" spans="1:7" ht="12.75">
      <c r="A14" s="149" t="s">
        <v>411</v>
      </c>
      <c r="B14" s="150">
        <v>626</v>
      </c>
      <c r="C14" s="151">
        <f t="shared" si="1"/>
        <v>5.792541871009531</v>
      </c>
      <c r="D14" s="152"/>
      <c r="E14" s="152" t="s">
        <v>412</v>
      </c>
      <c r="F14" s="150">
        <v>4936</v>
      </c>
      <c r="G14" s="153">
        <f t="shared" si="0"/>
        <v>45.6741001202924</v>
      </c>
    </row>
    <row r="15" spans="1:7" ht="12.75">
      <c r="A15" s="149" t="s">
        <v>413</v>
      </c>
      <c r="B15" s="150">
        <v>549</v>
      </c>
      <c r="C15" s="151">
        <f t="shared" si="1"/>
        <v>5.080040714351809</v>
      </c>
      <c r="D15" s="152"/>
      <c r="E15" s="152" t="s">
        <v>414</v>
      </c>
      <c r="F15" s="150">
        <v>3485</v>
      </c>
      <c r="G15" s="153">
        <f t="shared" si="0"/>
        <v>32.24761728509299</v>
      </c>
    </row>
    <row r="16" spans="1:7" ht="12.75">
      <c r="A16" s="149" t="s">
        <v>415</v>
      </c>
      <c r="B16" s="150">
        <v>721</v>
      </c>
      <c r="C16" s="151">
        <f t="shared" si="1"/>
        <v>6.671601739613213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2060</v>
      </c>
      <c r="C17" s="151">
        <f t="shared" si="1"/>
        <v>19.061719256037755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1933</v>
      </c>
      <c r="C18" s="151">
        <f t="shared" si="1"/>
        <v>17.886555010641253</v>
      </c>
      <c r="D18" s="152"/>
      <c r="E18" s="143" t="s">
        <v>419</v>
      </c>
      <c r="F18" s="141">
        <v>10807</v>
      </c>
      <c r="G18" s="148">
        <v>100</v>
      </c>
    </row>
    <row r="19" spans="1:7" ht="12.75">
      <c r="A19" s="149" t="s">
        <v>420</v>
      </c>
      <c r="B19" s="150">
        <v>1344</v>
      </c>
      <c r="C19" s="151">
        <f t="shared" si="1"/>
        <v>12.436383825298417</v>
      </c>
      <c r="D19" s="152"/>
      <c r="E19" s="152" t="s">
        <v>421</v>
      </c>
      <c r="F19" s="150">
        <v>10691</v>
      </c>
      <c r="G19" s="153">
        <f aca="true" t="shared" si="2" ref="G19:G30">F19*100/F$18</f>
        <v>98.92662163412604</v>
      </c>
    </row>
    <row r="20" spans="1:7" ht="12.75">
      <c r="A20" s="149" t="s">
        <v>422</v>
      </c>
      <c r="B20" s="150">
        <v>498</v>
      </c>
      <c r="C20" s="151">
        <f t="shared" si="1"/>
        <v>4.608124363838253</v>
      </c>
      <c r="D20" s="152"/>
      <c r="E20" s="152" t="s">
        <v>423</v>
      </c>
      <c r="F20" s="150">
        <v>4493</v>
      </c>
      <c r="G20" s="153">
        <f t="shared" si="2"/>
        <v>41.57490515406681</v>
      </c>
    </row>
    <row r="21" spans="1:7" ht="12.75">
      <c r="A21" s="149" t="s">
        <v>424</v>
      </c>
      <c r="B21" s="150">
        <v>473</v>
      </c>
      <c r="C21" s="151">
        <f t="shared" si="1"/>
        <v>4.376792819468863</v>
      </c>
      <c r="D21" s="152"/>
      <c r="E21" s="152" t="s">
        <v>425</v>
      </c>
      <c r="F21" s="150">
        <v>1810</v>
      </c>
      <c r="G21" s="153">
        <f t="shared" si="2"/>
        <v>16.748403812343852</v>
      </c>
    </row>
    <row r="22" spans="1:7" ht="12.75">
      <c r="A22" s="149" t="s">
        <v>426</v>
      </c>
      <c r="B22" s="150">
        <v>699</v>
      </c>
      <c r="C22" s="151">
        <f t="shared" si="1"/>
        <v>6.468029980568151</v>
      </c>
      <c r="D22" s="152"/>
      <c r="E22" s="152" t="s">
        <v>427</v>
      </c>
      <c r="F22" s="150">
        <v>2895</v>
      </c>
      <c r="G22" s="153">
        <f t="shared" si="2"/>
        <v>26.788192837975387</v>
      </c>
    </row>
    <row r="23" spans="1:7" ht="12.75">
      <c r="A23" s="149" t="s">
        <v>428</v>
      </c>
      <c r="B23" s="150">
        <v>404</v>
      </c>
      <c r="C23" s="151">
        <f t="shared" si="1"/>
        <v>3.7383177570093458</v>
      </c>
      <c r="D23" s="152"/>
      <c r="E23" s="152" t="s">
        <v>429</v>
      </c>
      <c r="F23" s="150">
        <v>2090</v>
      </c>
      <c r="G23" s="153">
        <f t="shared" si="2"/>
        <v>19.339317109281023</v>
      </c>
    </row>
    <row r="24" spans="1:7" ht="12.75">
      <c r="A24" s="149" t="s">
        <v>430</v>
      </c>
      <c r="B24" s="150">
        <v>170</v>
      </c>
      <c r="C24" s="151">
        <f t="shared" si="1"/>
        <v>1.5730545017118533</v>
      </c>
      <c r="D24" s="152"/>
      <c r="E24" s="152" t="s">
        <v>431</v>
      </c>
      <c r="F24" s="150">
        <v>863</v>
      </c>
      <c r="G24" s="153">
        <f t="shared" si="2"/>
        <v>7.98556491163135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173</v>
      </c>
      <c r="G25" s="153">
        <f t="shared" si="2"/>
        <v>1.6008142870361803</v>
      </c>
    </row>
    <row r="26" spans="1:7" ht="12.75">
      <c r="A26" s="149" t="s">
        <v>433</v>
      </c>
      <c r="B26" s="145">
        <v>35.5</v>
      </c>
      <c r="C26" s="155" t="s">
        <v>261</v>
      </c>
      <c r="D26" s="152"/>
      <c r="E26" s="156" t="s">
        <v>434</v>
      </c>
      <c r="F26" s="157">
        <v>630</v>
      </c>
      <c r="G26" s="153">
        <f t="shared" si="2"/>
        <v>5.8295549181086335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258</v>
      </c>
      <c r="G27" s="153">
        <f t="shared" si="2"/>
        <v>2.387341537892107</v>
      </c>
    </row>
    <row r="28" spans="1:7" ht="12.75">
      <c r="A28" s="149" t="s">
        <v>262</v>
      </c>
      <c r="B28" s="150">
        <v>8520</v>
      </c>
      <c r="C28" s="151">
        <f aca="true" t="shared" si="3" ref="C28:C35">B28*100/B$7</f>
        <v>78.83779032108818</v>
      </c>
      <c r="D28" s="152"/>
      <c r="E28" s="152" t="s">
        <v>436</v>
      </c>
      <c r="F28" s="150">
        <v>116</v>
      </c>
      <c r="G28" s="153">
        <f t="shared" si="2"/>
        <v>1.0733783658739706</v>
      </c>
    </row>
    <row r="29" spans="1:7" ht="12.75">
      <c r="A29" s="149" t="s">
        <v>0</v>
      </c>
      <c r="B29" s="150">
        <v>4050</v>
      </c>
      <c r="C29" s="151">
        <f t="shared" si="3"/>
        <v>37.475710187841216</v>
      </c>
      <c r="D29" s="152"/>
      <c r="E29" s="152" t="s">
        <v>1</v>
      </c>
      <c r="F29" s="150">
        <v>104</v>
      </c>
      <c r="G29" s="153">
        <f t="shared" si="2"/>
        <v>0.9623392245766633</v>
      </c>
    </row>
    <row r="30" spans="1:7" ht="12.75">
      <c r="A30" s="149" t="s">
        <v>2</v>
      </c>
      <c r="B30" s="150">
        <v>4470</v>
      </c>
      <c r="C30" s="151">
        <f t="shared" si="3"/>
        <v>41.36208013324697</v>
      </c>
      <c r="D30" s="152"/>
      <c r="E30" s="152" t="s">
        <v>3</v>
      </c>
      <c r="F30" s="150">
        <v>12</v>
      </c>
      <c r="G30" s="153">
        <f t="shared" si="2"/>
        <v>0.1110391412973073</v>
      </c>
    </row>
    <row r="31" spans="1:7" ht="12.75">
      <c r="A31" s="149" t="s">
        <v>4</v>
      </c>
      <c r="B31" s="150">
        <v>8175</v>
      </c>
      <c r="C31" s="151">
        <f t="shared" si="3"/>
        <v>75.6454150087906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1529</v>
      </c>
      <c r="C32" s="151">
        <f t="shared" si="3"/>
        <v>14.148237253631905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1273</v>
      </c>
      <c r="C33" s="151">
        <f t="shared" si="3"/>
        <v>11.77940223928935</v>
      </c>
      <c r="D33" s="152"/>
      <c r="E33" s="143" t="s">
        <v>8</v>
      </c>
      <c r="F33" s="141">
        <v>4493</v>
      </c>
      <c r="G33" s="148">
        <v>100</v>
      </c>
    </row>
    <row r="34" spans="1:7" ht="12.75">
      <c r="A34" s="149" t="s">
        <v>0</v>
      </c>
      <c r="B34" s="150">
        <v>485</v>
      </c>
      <c r="C34" s="151">
        <f t="shared" si="3"/>
        <v>4.48783196076617</v>
      </c>
      <c r="D34" s="152"/>
      <c r="E34" s="152" t="s">
        <v>9</v>
      </c>
      <c r="F34" s="150">
        <v>2620</v>
      </c>
      <c r="G34" s="153">
        <f aca="true" t="shared" si="4" ref="G34:G42">F34*100/F$33</f>
        <v>58.312931226352106</v>
      </c>
    </row>
    <row r="35" spans="1:7" ht="12.75">
      <c r="A35" s="149" t="s">
        <v>2</v>
      </c>
      <c r="B35" s="150">
        <v>788</v>
      </c>
      <c r="C35" s="151">
        <f t="shared" si="3"/>
        <v>7.29157027852318</v>
      </c>
      <c r="D35" s="152"/>
      <c r="E35" s="152" t="s">
        <v>10</v>
      </c>
      <c r="F35" s="150">
        <v>1251</v>
      </c>
      <c r="G35" s="153">
        <f t="shared" si="4"/>
        <v>27.84331181838415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1810</v>
      </c>
      <c r="G36" s="153">
        <f t="shared" si="4"/>
        <v>40.2848876029379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837</v>
      </c>
      <c r="G37" s="153">
        <f t="shared" si="4"/>
        <v>18.62897841086134</v>
      </c>
    </row>
    <row r="38" spans="1:7" ht="12.75">
      <c r="A38" s="162" t="s">
        <v>13</v>
      </c>
      <c r="B38" s="150">
        <v>10040</v>
      </c>
      <c r="C38" s="151">
        <f aca="true" t="shared" si="5" ref="C38:C56">B38*100/B$7</f>
        <v>92.9027482187471</v>
      </c>
      <c r="D38" s="152"/>
      <c r="E38" s="152" t="s">
        <v>14</v>
      </c>
      <c r="F38" s="150">
        <v>586</v>
      </c>
      <c r="G38" s="153">
        <f t="shared" si="4"/>
        <v>13.042510572000891</v>
      </c>
    </row>
    <row r="39" spans="1:7" ht="12.75">
      <c r="A39" s="149" t="s">
        <v>15</v>
      </c>
      <c r="B39" s="150">
        <v>7022</v>
      </c>
      <c r="C39" s="151">
        <f t="shared" si="5"/>
        <v>64.97640418247433</v>
      </c>
      <c r="D39" s="152"/>
      <c r="E39" s="152" t="s">
        <v>10</v>
      </c>
      <c r="F39" s="150">
        <v>332</v>
      </c>
      <c r="G39" s="153">
        <f t="shared" si="4"/>
        <v>7.3892722012018694</v>
      </c>
    </row>
    <row r="40" spans="1:7" ht="12.75">
      <c r="A40" s="149" t="s">
        <v>16</v>
      </c>
      <c r="B40" s="150">
        <v>412</v>
      </c>
      <c r="C40" s="151">
        <f t="shared" si="5"/>
        <v>3.8123438512075505</v>
      </c>
      <c r="D40" s="152"/>
      <c r="E40" s="152" t="s">
        <v>17</v>
      </c>
      <c r="F40" s="150">
        <v>1873</v>
      </c>
      <c r="G40" s="153">
        <f t="shared" si="4"/>
        <v>41.687068773647894</v>
      </c>
    </row>
    <row r="41" spans="1:7" ht="12.75">
      <c r="A41" s="149" t="s">
        <v>18</v>
      </c>
      <c r="B41" s="150">
        <v>41</v>
      </c>
      <c r="C41" s="151">
        <f t="shared" si="5"/>
        <v>0.37938373276579995</v>
      </c>
      <c r="D41" s="152"/>
      <c r="E41" s="152" t="s">
        <v>19</v>
      </c>
      <c r="F41" s="150">
        <v>1576</v>
      </c>
      <c r="G41" s="153">
        <f t="shared" si="4"/>
        <v>35.076786111729355</v>
      </c>
    </row>
    <row r="42" spans="1:7" ht="12.75">
      <c r="A42" s="149" t="s">
        <v>20</v>
      </c>
      <c r="B42" s="150">
        <v>789</v>
      </c>
      <c r="C42" s="151">
        <f t="shared" si="5"/>
        <v>7.300823540297955</v>
      </c>
      <c r="D42" s="152"/>
      <c r="E42" s="152" t="s">
        <v>21</v>
      </c>
      <c r="F42" s="150">
        <v>451</v>
      </c>
      <c r="G42" s="153">
        <f t="shared" si="4"/>
        <v>10.03783663476519</v>
      </c>
    </row>
    <row r="43" spans="1:7" ht="12.75">
      <c r="A43" s="149" t="s">
        <v>22</v>
      </c>
      <c r="B43" s="150">
        <v>386</v>
      </c>
      <c r="C43" s="151">
        <f t="shared" si="5"/>
        <v>3.5717590450633847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157</v>
      </c>
      <c r="C44" s="151">
        <f t="shared" si="5"/>
        <v>1.4527620986397705</v>
      </c>
      <c r="D44" s="152"/>
      <c r="E44" s="152" t="s">
        <v>24</v>
      </c>
      <c r="F44" s="159">
        <v>1344</v>
      </c>
      <c r="G44" s="163">
        <f>F44*100/F33</f>
        <v>29.913198308479856</v>
      </c>
    </row>
    <row r="45" spans="1:7" ht="12.75">
      <c r="A45" s="149" t="s">
        <v>25</v>
      </c>
      <c r="B45" s="150">
        <v>41</v>
      </c>
      <c r="C45" s="151">
        <f t="shared" si="5"/>
        <v>0.37938373276579995</v>
      </c>
      <c r="D45" s="152"/>
      <c r="E45" s="152" t="s">
        <v>26</v>
      </c>
      <c r="F45" s="159">
        <v>964</v>
      </c>
      <c r="G45" s="163">
        <f>F45*100/F33</f>
        <v>21.45559759626085</v>
      </c>
    </row>
    <row r="46" spans="1:7" ht="12.75">
      <c r="A46" s="149" t="s">
        <v>27</v>
      </c>
      <c r="B46" s="150">
        <v>60</v>
      </c>
      <c r="C46" s="151">
        <f t="shared" si="5"/>
        <v>0.5551957064865365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133</v>
      </c>
      <c r="C47" s="151">
        <f t="shared" si="5"/>
        <v>1.2306838160451559</v>
      </c>
      <c r="D47" s="152"/>
      <c r="E47" s="152" t="s">
        <v>29</v>
      </c>
      <c r="F47" s="164">
        <v>2.38</v>
      </c>
      <c r="G47" s="165" t="s">
        <v>261</v>
      </c>
    </row>
    <row r="48" spans="1:7" ht="12.75">
      <c r="A48" s="149" t="s">
        <v>30</v>
      </c>
      <c r="B48" s="150">
        <v>2</v>
      </c>
      <c r="C48" s="151">
        <f t="shared" si="5"/>
        <v>0.018506523549551217</v>
      </c>
      <c r="D48" s="152"/>
      <c r="E48" s="152" t="s">
        <v>31</v>
      </c>
      <c r="F48" s="145">
        <v>3.13</v>
      </c>
      <c r="G48" s="165" t="s">
        <v>261</v>
      </c>
    </row>
    <row r="49" spans="1:7" ht="14.25">
      <c r="A49" s="149" t="s">
        <v>32</v>
      </c>
      <c r="B49" s="150">
        <v>10</v>
      </c>
      <c r="C49" s="151">
        <f t="shared" si="5"/>
        <v>0.09253261774775609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0.009253261774775609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0.009253261774775609</v>
      </c>
      <c r="D51" s="152"/>
      <c r="E51" s="143" t="s">
        <v>36</v>
      </c>
      <c r="F51" s="141">
        <v>4650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4493</v>
      </c>
      <c r="G52" s="153">
        <f>F52*100/F$51</f>
        <v>96.6236559139785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157</v>
      </c>
      <c r="G53" s="153">
        <f>F53*100/F$51</f>
        <v>3.3763440860215055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23</v>
      </c>
      <c r="G54" s="153">
        <f>F54*100/F$51</f>
        <v>0.4946236559139785</v>
      </c>
    </row>
    <row r="55" spans="1:7" ht="12.75">
      <c r="A55" s="149" t="s">
        <v>43</v>
      </c>
      <c r="B55" s="150">
        <v>1775</v>
      </c>
      <c r="C55" s="151">
        <f t="shared" si="5"/>
        <v>16.424539650226706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767</v>
      </c>
      <c r="C56" s="151">
        <f t="shared" si="5"/>
        <v>7.097251781252892</v>
      </c>
      <c r="D56" s="152"/>
      <c r="E56" s="152" t="s">
        <v>45</v>
      </c>
      <c r="F56" s="166">
        <v>1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2.1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7669</v>
      </c>
      <c r="C60" s="167">
        <f>B60*100/B7</f>
        <v>70.96326455075415</v>
      </c>
      <c r="D60" s="152"/>
      <c r="E60" s="143" t="s">
        <v>51</v>
      </c>
      <c r="F60" s="141">
        <v>4493</v>
      </c>
      <c r="G60" s="148">
        <v>100</v>
      </c>
    </row>
    <row r="61" spans="1:7" ht="12.75">
      <c r="A61" s="149" t="s">
        <v>52</v>
      </c>
      <c r="B61" s="159">
        <v>513</v>
      </c>
      <c r="C61" s="167">
        <f>B61*100/B7</f>
        <v>4.746923290459887</v>
      </c>
      <c r="D61" s="152"/>
      <c r="E61" s="152" t="s">
        <v>53</v>
      </c>
      <c r="F61" s="150">
        <v>1577</v>
      </c>
      <c r="G61" s="153">
        <f>F61*100/F$60</f>
        <v>35.09904295570888</v>
      </c>
    </row>
    <row r="62" spans="1:7" ht="12.75">
      <c r="A62" s="149" t="s">
        <v>54</v>
      </c>
      <c r="B62" s="159">
        <v>83</v>
      </c>
      <c r="C62" s="167">
        <f>B62*100/B7</f>
        <v>0.7680207273063755</v>
      </c>
      <c r="D62" s="152"/>
      <c r="E62" s="152" t="s">
        <v>55</v>
      </c>
      <c r="F62" s="150">
        <v>2916</v>
      </c>
      <c r="G62" s="153">
        <f>F62*100/F$60</f>
        <v>64.90095704429112</v>
      </c>
    </row>
    <row r="63" spans="1:7" ht="12.75">
      <c r="A63" s="149" t="s">
        <v>56</v>
      </c>
      <c r="B63" s="159">
        <v>882</v>
      </c>
      <c r="C63" s="167">
        <f>B63*100/B7</f>
        <v>8.161376885352087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15</v>
      </c>
      <c r="C64" s="167">
        <f>B64*100/B7</f>
        <v>0.13879892662163412</v>
      </c>
      <c r="D64" s="152"/>
      <c r="E64" s="152" t="s">
        <v>58</v>
      </c>
      <c r="F64" s="145">
        <v>2.38</v>
      </c>
      <c r="G64" s="165" t="s">
        <v>261</v>
      </c>
    </row>
    <row r="65" spans="1:7" ht="13.5" thickBot="1">
      <c r="A65" s="170" t="s">
        <v>59</v>
      </c>
      <c r="B65" s="171">
        <v>2432</v>
      </c>
      <c r="C65" s="172">
        <f>B65*100/B7</f>
        <v>22.50393263625428</v>
      </c>
      <c r="D65" s="173"/>
      <c r="E65" s="173" t="s">
        <v>60</v>
      </c>
      <c r="F65" s="174">
        <v>2.38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10693</v>
      </c>
      <c r="G9" s="33">
        <f>(F9/$F$9)*100</f>
        <v>100</v>
      </c>
    </row>
    <row r="10" spans="1:7" ht="12.75">
      <c r="A10" s="29" t="s">
        <v>269</v>
      </c>
      <c r="B10" s="93">
        <v>2643</v>
      </c>
      <c r="C10" s="33">
        <f aca="true" t="shared" si="0" ref="C10:C15">(B10/$B$10)*100</f>
        <v>100</v>
      </c>
      <c r="E10" s="34" t="s">
        <v>270</v>
      </c>
      <c r="F10" s="97">
        <v>5434</v>
      </c>
      <c r="G10" s="84">
        <f aca="true" t="shared" si="1" ref="G10:G16">(F10/$F$9)*100</f>
        <v>50.818292340783685</v>
      </c>
    </row>
    <row r="11" spans="1:8" ht="12.75">
      <c r="A11" s="36" t="s">
        <v>271</v>
      </c>
      <c r="B11" s="98">
        <v>199</v>
      </c>
      <c r="C11" s="35">
        <f t="shared" si="0"/>
        <v>7.529322739311388</v>
      </c>
      <c r="E11" s="34" t="s">
        <v>272</v>
      </c>
      <c r="F11" s="97">
        <v>5073</v>
      </c>
      <c r="G11" s="84">
        <f t="shared" si="1"/>
        <v>47.442251940521835</v>
      </c>
      <c r="H11" s="15" t="s">
        <v>250</v>
      </c>
    </row>
    <row r="12" spans="1:8" ht="12.75">
      <c r="A12" s="36" t="s">
        <v>273</v>
      </c>
      <c r="B12" s="98">
        <v>232</v>
      </c>
      <c r="C12" s="35">
        <f t="shared" si="0"/>
        <v>8.777903897086645</v>
      </c>
      <c r="E12" s="34" t="s">
        <v>274</v>
      </c>
      <c r="F12" s="97">
        <v>3029</v>
      </c>
      <c r="G12" s="84">
        <f t="shared" si="1"/>
        <v>28.326942859814828</v>
      </c>
      <c r="H12" s="15" t="s">
        <v>250</v>
      </c>
    </row>
    <row r="13" spans="1:7" ht="12.75">
      <c r="A13" s="36" t="s">
        <v>275</v>
      </c>
      <c r="B13" s="98">
        <v>1025</v>
      </c>
      <c r="C13" s="35">
        <f t="shared" si="0"/>
        <v>38.78168747635263</v>
      </c>
      <c r="E13" s="34" t="s">
        <v>276</v>
      </c>
      <c r="F13" s="97">
        <v>2044</v>
      </c>
      <c r="G13" s="84">
        <f t="shared" si="1"/>
        <v>19.115309080707004</v>
      </c>
    </row>
    <row r="14" spans="1:7" ht="12.75">
      <c r="A14" s="36" t="s">
        <v>277</v>
      </c>
      <c r="B14" s="98">
        <v>458</v>
      </c>
      <c r="C14" s="35">
        <f t="shared" si="0"/>
        <v>17.32879303821415</v>
      </c>
      <c r="E14" s="34" t="s">
        <v>166</v>
      </c>
      <c r="F14" s="97">
        <v>361</v>
      </c>
      <c r="G14" s="84">
        <f t="shared" si="1"/>
        <v>3.3760404002618536</v>
      </c>
    </row>
    <row r="15" spans="1:7" ht="12.75">
      <c r="A15" s="36" t="s">
        <v>324</v>
      </c>
      <c r="B15" s="97">
        <v>729</v>
      </c>
      <c r="C15" s="35">
        <f t="shared" si="0"/>
        <v>27.582292849035188</v>
      </c>
      <c r="E15" s="34" t="s">
        <v>278</v>
      </c>
      <c r="F15" s="97">
        <v>5259</v>
      </c>
      <c r="G15" s="84">
        <f t="shared" si="1"/>
        <v>49.181707659216315</v>
      </c>
    </row>
    <row r="16" spans="1:7" ht="12.75">
      <c r="A16" s="36"/>
      <c r="B16" s="93" t="s">
        <v>250</v>
      </c>
      <c r="C16" s="10"/>
      <c r="E16" s="34" t="s">
        <v>279</v>
      </c>
      <c r="F16" s="98">
        <v>2478</v>
      </c>
      <c r="G16" s="84">
        <f t="shared" si="1"/>
        <v>23.174039090994107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2192</v>
      </c>
      <c r="G17" s="84">
        <f>(F17/$F$9)*100</f>
        <v>20.499392125689702</v>
      </c>
    </row>
    <row r="18" spans="1:7" ht="12.75">
      <c r="A18" s="29" t="s">
        <v>282</v>
      </c>
      <c r="B18" s="93">
        <v>7566</v>
      </c>
      <c r="C18" s="33">
        <f>(B18/$B$18)*100</f>
        <v>100</v>
      </c>
      <c r="E18" s="34" t="s">
        <v>283</v>
      </c>
      <c r="F18" s="97">
        <v>3067</v>
      </c>
      <c r="G18" s="84">
        <f>(F18/$F$9)*100</f>
        <v>28.68231553352661</v>
      </c>
    </row>
    <row r="19" spans="1:7" ht="12.75">
      <c r="A19" s="36" t="s">
        <v>284</v>
      </c>
      <c r="B19" s="97">
        <v>901</v>
      </c>
      <c r="C19" s="84">
        <f aca="true" t="shared" si="2" ref="C19:C25">(B19/$B$18)*100</f>
        <v>11.90853819719799</v>
      </c>
      <c r="E19" s="34"/>
      <c r="F19" s="97" t="s">
        <v>250</v>
      </c>
      <c r="G19" s="84"/>
    </row>
    <row r="20" spans="1:7" ht="12.75">
      <c r="A20" s="36" t="s">
        <v>285</v>
      </c>
      <c r="B20" s="97">
        <v>989</v>
      </c>
      <c r="C20" s="84">
        <f t="shared" si="2"/>
        <v>13.071636267512558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1927</v>
      </c>
      <c r="C21" s="84">
        <f t="shared" si="2"/>
        <v>25.469204335183715</v>
      </c>
      <c r="E21" s="38" t="s">
        <v>167</v>
      </c>
      <c r="F21" s="80">
        <v>5259</v>
      </c>
      <c r="G21" s="33">
        <f>(F21/$F$21)*100</f>
        <v>100</v>
      </c>
    </row>
    <row r="22" spans="1:7" ht="12.75">
      <c r="A22" s="36" t="s">
        <v>302</v>
      </c>
      <c r="B22" s="97">
        <v>1129</v>
      </c>
      <c r="C22" s="84">
        <f t="shared" si="2"/>
        <v>14.92201956119482</v>
      </c>
      <c r="E22" s="34" t="s">
        <v>303</v>
      </c>
      <c r="F22" s="97">
        <v>515</v>
      </c>
      <c r="G22" s="84">
        <f aca="true" t="shared" si="3" ref="G22:G27">(F22/$F$21)*100</f>
        <v>9.7927362616467</v>
      </c>
    </row>
    <row r="23" spans="1:7" ht="12.75">
      <c r="A23" s="36" t="s">
        <v>304</v>
      </c>
      <c r="B23" s="97">
        <v>363</v>
      </c>
      <c r="C23" s="84">
        <f t="shared" si="2"/>
        <v>4.797779540047582</v>
      </c>
      <c r="E23" s="34" t="s">
        <v>305</v>
      </c>
      <c r="F23" s="97">
        <v>707</v>
      </c>
      <c r="G23" s="84">
        <f t="shared" si="3"/>
        <v>13.44362046016353</v>
      </c>
    </row>
    <row r="24" spans="1:7" ht="12.75">
      <c r="A24" s="36" t="s">
        <v>306</v>
      </c>
      <c r="B24" s="97">
        <v>1245</v>
      </c>
      <c r="C24" s="84">
        <f t="shared" si="2"/>
        <v>16.455194290245835</v>
      </c>
      <c r="E24" s="34" t="s">
        <v>307</v>
      </c>
      <c r="F24" s="97">
        <v>118</v>
      </c>
      <c r="G24" s="84">
        <f t="shared" si="3"/>
        <v>2.2437725803384674</v>
      </c>
    </row>
    <row r="25" spans="1:7" ht="12.75">
      <c r="A25" s="36" t="s">
        <v>308</v>
      </c>
      <c r="B25" s="97">
        <v>1012</v>
      </c>
      <c r="C25" s="84">
        <f t="shared" si="2"/>
        <v>13.3756278086175</v>
      </c>
      <c r="E25" s="34" t="s">
        <v>309</v>
      </c>
      <c r="F25" s="97">
        <v>17</v>
      </c>
      <c r="G25" s="84">
        <f t="shared" si="3"/>
        <v>0.32325537174367747</v>
      </c>
    </row>
    <row r="26" spans="1:7" ht="12.75">
      <c r="A26" s="36"/>
      <c r="B26" s="93" t="s">
        <v>250</v>
      </c>
      <c r="C26" s="35"/>
      <c r="E26" s="34" t="s">
        <v>310</v>
      </c>
      <c r="F26" s="97">
        <v>3859</v>
      </c>
      <c r="G26" s="84">
        <f t="shared" si="3"/>
        <v>73.3789693858148</v>
      </c>
    </row>
    <row r="27" spans="1:7" ht="12.75">
      <c r="A27" s="36" t="s">
        <v>311</v>
      </c>
      <c r="B27" s="108">
        <v>75</v>
      </c>
      <c r="C27" s="37" t="s">
        <v>261</v>
      </c>
      <c r="E27" s="34" t="s">
        <v>312</v>
      </c>
      <c r="F27" s="97">
        <v>43</v>
      </c>
      <c r="G27" s="84">
        <f t="shared" si="3"/>
        <v>0.8176459402928313</v>
      </c>
    </row>
    <row r="28" spans="1:7" ht="12.75">
      <c r="A28" s="36" t="s">
        <v>313</v>
      </c>
      <c r="B28" s="108">
        <v>29.8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10002</v>
      </c>
      <c r="G30" s="33">
        <f>(F30/$F$30)*100</f>
        <v>100</v>
      </c>
      <c r="J30" s="39"/>
    </row>
    <row r="31" spans="1:10" ht="12.75">
      <c r="A31" s="95" t="s">
        <v>296</v>
      </c>
      <c r="B31" s="93">
        <v>8695</v>
      </c>
      <c r="C31" s="33">
        <f>(B31/$B$31)*100</f>
        <v>100</v>
      </c>
      <c r="E31" s="34" t="s">
        <v>317</v>
      </c>
      <c r="F31" s="97">
        <v>3202</v>
      </c>
      <c r="G31" s="101">
        <f>(F31/$F$30)*100</f>
        <v>32.01359728054389</v>
      </c>
      <c r="J31" s="39"/>
    </row>
    <row r="32" spans="1:10" ht="12.75">
      <c r="A32" s="36" t="s">
        <v>318</v>
      </c>
      <c r="B32" s="97">
        <v>2837</v>
      </c>
      <c r="C32" s="10">
        <f>(B32/$B$31)*100</f>
        <v>32.6279470960322</v>
      </c>
      <c r="E32" s="34" t="s">
        <v>319</v>
      </c>
      <c r="F32" s="97">
        <v>6800</v>
      </c>
      <c r="G32" s="101">
        <f aca="true" t="shared" si="4" ref="G32:G39">(F32/$F$30)*100</f>
        <v>67.98640271945611</v>
      </c>
      <c r="J32" s="39"/>
    </row>
    <row r="33" spans="1:10" ht="12.75">
      <c r="A33" s="36" t="s">
        <v>320</v>
      </c>
      <c r="B33" s="97">
        <v>4086</v>
      </c>
      <c r="C33" s="10">
        <f aca="true" t="shared" si="5" ref="C33:C38">(B33/$B$31)*100</f>
        <v>46.99252443933295</v>
      </c>
      <c r="E33" s="34" t="s">
        <v>321</v>
      </c>
      <c r="F33" s="97">
        <v>3275</v>
      </c>
      <c r="G33" s="101">
        <f t="shared" si="4"/>
        <v>32.743451309738056</v>
      </c>
      <c r="J33" s="39"/>
    </row>
    <row r="34" spans="1:7" ht="12.75">
      <c r="A34" s="36" t="s">
        <v>322</v>
      </c>
      <c r="B34" s="97">
        <v>384</v>
      </c>
      <c r="C34" s="10">
        <f t="shared" si="5"/>
        <v>4.416331224841863</v>
      </c>
      <c r="E34" s="34" t="s">
        <v>323</v>
      </c>
      <c r="F34" s="97">
        <v>5140</v>
      </c>
      <c r="G34" s="101">
        <f t="shared" si="4"/>
        <v>51.389722055588884</v>
      </c>
    </row>
    <row r="35" spans="1:7" ht="12.75">
      <c r="A35" s="36" t="s">
        <v>325</v>
      </c>
      <c r="B35" s="97">
        <v>447</v>
      </c>
      <c r="C35" s="10">
        <f t="shared" si="5"/>
        <v>5.140885566417482</v>
      </c>
      <c r="E35" s="34" t="s">
        <v>321</v>
      </c>
      <c r="F35" s="97">
        <v>2760</v>
      </c>
      <c r="G35" s="101">
        <f t="shared" si="4"/>
        <v>27.594481103779245</v>
      </c>
    </row>
    <row r="36" spans="1:7" ht="12.75">
      <c r="A36" s="36" t="s">
        <v>297</v>
      </c>
      <c r="B36" s="97">
        <v>394</v>
      </c>
      <c r="C36" s="10">
        <f t="shared" si="5"/>
        <v>4.531339850488787</v>
      </c>
      <c r="E36" s="34" t="s">
        <v>327</v>
      </c>
      <c r="F36" s="97">
        <v>1114</v>
      </c>
      <c r="G36" s="101">
        <f t="shared" si="4"/>
        <v>11.137772445510898</v>
      </c>
    </row>
    <row r="37" spans="1:7" ht="12.75">
      <c r="A37" s="36" t="s">
        <v>326</v>
      </c>
      <c r="B37" s="97">
        <v>941</v>
      </c>
      <c r="C37" s="10">
        <f t="shared" si="5"/>
        <v>10.822311673375504</v>
      </c>
      <c r="E37" s="34" t="s">
        <v>321</v>
      </c>
      <c r="F37" s="97">
        <v>304</v>
      </c>
      <c r="G37" s="101">
        <f t="shared" si="4"/>
        <v>3.039392121575685</v>
      </c>
    </row>
    <row r="38" spans="1:7" ht="12.75">
      <c r="A38" s="36" t="s">
        <v>297</v>
      </c>
      <c r="B38" s="97">
        <v>572</v>
      </c>
      <c r="C38" s="10">
        <f t="shared" si="5"/>
        <v>6.578493387004025</v>
      </c>
      <c r="E38" s="34" t="s">
        <v>259</v>
      </c>
      <c r="F38" s="97">
        <v>328</v>
      </c>
      <c r="G38" s="101">
        <f t="shared" si="4"/>
        <v>3.2793441311737648</v>
      </c>
    </row>
    <row r="39" spans="1:7" ht="12.75">
      <c r="A39" s="36"/>
      <c r="B39" s="97" t="s">
        <v>250</v>
      </c>
      <c r="C39" s="10"/>
      <c r="E39" s="34" t="s">
        <v>321</v>
      </c>
      <c r="F39" s="97">
        <v>177</v>
      </c>
      <c r="G39" s="101">
        <f t="shared" si="4"/>
        <v>1.7696460707858428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229</v>
      </c>
      <c r="C42" s="33">
        <f>(B42/$B$42)*100</f>
        <v>100</v>
      </c>
      <c r="E42" s="31" t="s">
        <v>268</v>
      </c>
      <c r="F42" s="80">
        <v>10693</v>
      </c>
      <c r="G42" s="99">
        <f>(F42/$F$42)*100</f>
        <v>100</v>
      </c>
      <c r="I42" s="39"/>
    </row>
    <row r="43" spans="1:7" ht="12.75">
      <c r="A43" s="36" t="s">
        <v>301</v>
      </c>
      <c r="B43" s="98">
        <v>25</v>
      </c>
      <c r="C43" s="102">
        <f>(B43/$B$42)*100</f>
        <v>10.91703056768559</v>
      </c>
      <c r="E43" s="60" t="s">
        <v>168</v>
      </c>
      <c r="F43" s="106">
        <v>10849</v>
      </c>
      <c r="G43" s="107">
        <f aca="true" t="shared" si="6" ref="G43:G71">(F43/$F$42)*100</f>
        <v>101.45889834471149</v>
      </c>
    </row>
    <row r="44" spans="1:7" ht="12.75">
      <c r="A44" s="36"/>
      <c r="B44" s="93" t="s">
        <v>250</v>
      </c>
      <c r="C44" s="10"/>
      <c r="E44" s="1" t="s">
        <v>329</v>
      </c>
      <c r="F44" s="97">
        <v>182</v>
      </c>
      <c r="G44" s="101">
        <f t="shared" si="6"/>
        <v>1.7020480688300759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66</v>
      </c>
      <c r="G45" s="101">
        <f t="shared" si="6"/>
        <v>0.6172262227625549</v>
      </c>
    </row>
    <row r="46" spans="1:7" ht="12.75">
      <c r="A46" s="29" t="s">
        <v>331</v>
      </c>
      <c r="B46" s="93">
        <v>8421</v>
      </c>
      <c r="C46" s="33">
        <f>(B46/$B$46)*100</f>
        <v>100</v>
      </c>
      <c r="E46" s="1" t="s">
        <v>332</v>
      </c>
      <c r="F46" s="97">
        <v>19</v>
      </c>
      <c r="G46" s="101">
        <f t="shared" si="6"/>
        <v>0.17768633685588703</v>
      </c>
    </row>
    <row r="47" spans="1:7" ht="12.75">
      <c r="A47" s="36" t="s">
        <v>333</v>
      </c>
      <c r="B47" s="97">
        <v>416</v>
      </c>
      <c r="C47" s="10">
        <f>(B47/$B$46)*100</f>
        <v>4.940030875192971</v>
      </c>
      <c r="E47" s="1" t="s">
        <v>334</v>
      </c>
      <c r="F47" s="97">
        <v>77</v>
      </c>
      <c r="G47" s="101">
        <f t="shared" si="6"/>
        <v>0.7200972598896473</v>
      </c>
    </row>
    <row r="48" spans="1:7" ht="12.75">
      <c r="A48" s="36"/>
      <c r="B48" s="93" t="s">
        <v>250</v>
      </c>
      <c r="C48" s="10"/>
      <c r="E48" s="1" t="s">
        <v>335</v>
      </c>
      <c r="F48" s="97">
        <v>168</v>
      </c>
      <c r="G48" s="101">
        <f t="shared" si="6"/>
        <v>1.5711212943046855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155</v>
      </c>
      <c r="G49" s="101">
        <f t="shared" si="6"/>
        <v>1.4495464322453941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17</v>
      </c>
      <c r="G50" s="101">
        <f t="shared" si="6"/>
        <v>0.1589825119236884</v>
      </c>
    </row>
    <row r="51" spans="1:7" ht="12.75">
      <c r="A51" s="5" t="s">
        <v>338</v>
      </c>
      <c r="B51" s="93">
        <v>1925</v>
      </c>
      <c r="C51" s="33">
        <f>(B51/$B$51)*100</f>
        <v>100</v>
      </c>
      <c r="E51" s="1" t="s">
        <v>339</v>
      </c>
      <c r="F51" s="97">
        <v>434</v>
      </c>
      <c r="G51" s="101">
        <f t="shared" si="6"/>
        <v>4.058730010287103</v>
      </c>
    </row>
    <row r="52" spans="1:7" ht="12.75">
      <c r="A52" s="4" t="s">
        <v>340</v>
      </c>
      <c r="B52" s="98">
        <v>157</v>
      </c>
      <c r="C52" s="10">
        <f>(B52/$B$51)*100</f>
        <v>8.155844155844155</v>
      </c>
      <c r="E52" s="1" t="s">
        <v>341</v>
      </c>
      <c r="F52" s="97">
        <v>63</v>
      </c>
      <c r="G52" s="101">
        <f t="shared" si="6"/>
        <v>0.589170485364257</v>
      </c>
    </row>
    <row r="53" spans="1:7" ht="12.75">
      <c r="A53" s="4"/>
      <c r="B53" s="93" t="s">
        <v>250</v>
      </c>
      <c r="C53" s="10"/>
      <c r="E53" s="1" t="s">
        <v>342</v>
      </c>
      <c r="F53" s="97">
        <v>17</v>
      </c>
      <c r="G53" s="101">
        <f t="shared" si="6"/>
        <v>0.1589825119236884</v>
      </c>
    </row>
    <row r="54" spans="1:7" ht="14.25">
      <c r="A54" s="5" t="s">
        <v>343</v>
      </c>
      <c r="B54" s="93">
        <v>6810</v>
      </c>
      <c r="C54" s="33">
        <f>(B54/$B$54)*100</f>
        <v>100</v>
      </c>
      <c r="E54" s="1" t="s">
        <v>201</v>
      </c>
      <c r="F54" s="97">
        <v>698</v>
      </c>
      <c r="G54" s="101">
        <f t="shared" si="6"/>
        <v>6.527634901337323</v>
      </c>
    </row>
    <row r="55" spans="1:7" ht="12.75">
      <c r="A55" s="4" t="s">
        <v>340</v>
      </c>
      <c r="B55" s="98">
        <v>1384</v>
      </c>
      <c r="C55" s="10">
        <f>(B55/$B$54)*100</f>
        <v>20.323054331864903</v>
      </c>
      <c r="E55" s="1" t="s">
        <v>344</v>
      </c>
      <c r="F55" s="97">
        <v>983</v>
      </c>
      <c r="G55" s="101">
        <f t="shared" si="6"/>
        <v>9.192929954175629</v>
      </c>
    </row>
    <row r="56" spans="1:7" ht="12.75">
      <c r="A56" s="4" t="s">
        <v>345</v>
      </c>
      <c r="B56" s="119">
        <v>55.9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5426</v>
      </c>
      <c r="C57" s="10">
        <f>(B57/$B$54)*100</f>
        <v>79.67694566813509</v>
      </c>
      <c r="E57" s="1" t="s">
        <v>348</v>
      </c>
      <c r="F57" s="97">
        <v>41</v>
      </c>
      <c r="G57" s="101">
        <f t="shared" si="6"/>
        <v>0.38342841111007203</v>
      </c>
    </row>
    <row r="58" spans="1:7" ht="12.75">
      <c r="A58" s="4" t="s">
        <v>345</v>
      </c>
      <c r="B58" s="119">
        <v>72.6</v>
      </c>
      <c r="C58" s="37" t="s">
        <v>261</v>
      </c>
      <c r="E58" s="1" t="s">
        <v>349</v>
      </c>
      <c r="F58" s="97">
        <v>170</v>
      </c>
      <c r="G58" s="101">
        <f t="shared" si="6"/>
        <v>1.5898251192368837</v>
      </c>
    </row>
    <row r="59" spans="1:7" ht="12.75">
      <c r="A59" s="4"/>
      <c r="B59" s="93" t="s">
        <v>250</v>
      </c>
      <c r="C59" s="10"/>
      <c r="E59" s="1" t="s">
        <v>350</v>
      </c>
      <c r="F59" s="97">
        <v>73</v>
      </c>
      <c r="G59" s="101">
        <f t="shared" si="6"/>
        <v>0.6826896100252502</v>
      </c>
    </row>
    <row r="60" spans="1:7" ht="12.75">
      <c r="A60" s="5" t="s">
        <v>351</v>
      </c>
      <c r="B60" s="93">
        <v>1166</v>
      </c>
      <c r="C60" s="33">
        <f>(B60/$B$60)*100</f>
        <v>100</v>
      </c>
      <c r="E60" s="1" t="s">
        <v>352</v>
      </c>
      <c r="F60" s="97">
        <v>278</v>
      </c>
      <c r="G60" s="101">
        <f t="shared" si="6"/>
        <v>2.59983166557561</v>
      </c>
    </row>
    <row r="61" spans="1:7" ht="12.75">
      <c r="A61" s="4" t="s">
        <v>340</v>
      </c>
      <c r="B61" s="97">
        <v>388</v>
      </c>
      <c r="C61" s="10">
        <f>(B61/$B$60)*100</f>
        <v>33.27615780445969</v>
      </c>
      <c r="E61" s="1" t="s">
        <v>353</v>
      </c>
      <c r="F61" s="97">
        <v>78</v>
      </c>
      <c r="G61" s="101">
        <f t="shared" si="6"/>
        <v>0.7294491723557468</v>
      </c>
    </row>
    <row r="62" spans="1:7" ht="12.75">
      <c r="A62" s="4"/>
      <c r="B62" s="93" t="s">
        <v>250</v>
      </c>
      <c r="C62" s="10"/>
      <c r="E62" s="1" t="s">
        <v>354</v>
      </c>
      <c r="F62" s="97">
        <v>66</v>
      </c>
      <c r="G62" s="101">
        <f t="shared" si="6"/>
        <v>0.6172262227625549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20</v>
      </c>
      <c r="G63" s="101">
        <f t="shared" si="6"/>
        <v>0.18703824932198634</v>
      </c>
    </row>
    <row r="64" spans="1:7" ht="12.75">
      <c r="A64" s="29" t="s">
        <v>357</v>
      </c>
      <c r="B64" s="93">
        <v>10002</v>
      </c>
      <c r="C64" s="33">
        <f>(B64/$B$64)*100</f>
        <v>100</v>
      </c>
      <c r="E64" s="1" t="s">
        <v>358</v>
      </c>
      <c r="F64" s="97">
        <v>36</v>
      </c>
      <c r="G64" s="101">
        <f t="shared" si="6"/>
        <v>0.3366688487795754</v>
      </c>
    </row>
    <row r="65" spans="1:7" ht="12.75">
      <c r="A65" s="4" t="s">
        <v>256</v>
      </c>
      <c r="B65" s="97">
        <v>4598</v>
      </c>
      <c r="C65" s="10">
        <f>(B65/$B$64)*100</f>
        <v>45.970805838832234</v>
      </c>
      <c r="E65" s="1" t="s">
        <v>359</v>
      </c>
      <c r="F65" s="97">
        <v>57</v>
      </c>
      <c r="G65" s="101">
        <f t="shared" si="6"/>
        <v>0.5330590105676611</v>
      </c>
    </row>
    <row r="66" spans="1:7" ht="12.75">
      <c r="A66" s="4" t="s">
        <v>257</v>
      </c>
      <c r="B66" s="97">
        <v>4274</v>
      </c>
      <c r="C66" s="10">
        <f aca="true" t="shared" si="7" ref="C66:C71">(B66/$B$64)*100</f>
        <v>42.73145370925815</v>
      </c>
      <c r="E66" s="1" t="s">
        <v>360</v>
      </c>
      <c r="F66" s="97">
        <v>21</v>
      </c>
      <c r="G66" s="101">
        <f t="shared" si="6"/>
        <v>0.1963901617880857</v>
      </c>
    </row>
    <row r="67" spans="1:7" ht="12.75">
      <c r="A67" s="4" t="s">
        <v>361</v>
      </c>
      <c r="B67" s="97">
        <v>2650</v>
      </c>
      <c r="C67" s="10">
        <f t="shared" si="7"/>
        <v>26.494701059788046</v>
      </c>
      <c r="E67" s="1" t="s">
        <v>362</v>
      </c>
      <c r="F67" s="97">
        <v>56</v>
      </c>
      <c r="G67" s="101">
        <f t="shared" si="6"/>
        <v>0.5237070981015618</v>
      </c>
    </row>
    <row r="68" spans="1:7" ht="12.75">
      <c r="A68" s="4" t="s">
        <v>363</v>
      </c>
      <c r="B68" s="97">
        <v>1624</v>
      </c>
      <c r="C68" s="10">
        <f t="shared" si="7"/>
        <v>16.236752649470105</v>
      </c>
      <c r="E68" s="1" t="s">
        <v>364</v>
      </c>
      <c r="F68" s="97">
        <v>284</v>
      </c>
      <c r="G68" s="101">
        <f t="shared" si="6"/>
        <v>2.655943140372206</v>
      </c>
    </row>
    <row r="69" spans="1:7" ht="12.75">
      <c r="A69" s="4" t="s">
        <v>365</v>
      </c>
      <c r="B69" s="97">
        <v>617</v>
      </c>
      <c r="C69" s="10">
        <f t="shared" si="7"/>
        <v>6.16876624675065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1007</v>
      </c>
      <c r="C70" s="10">
        <f t="shared" si="7"/>
        <v>10.067986402719455</v>
      </c>
      <c r="E70" s="1" t="s">
        <v>368</v>
      </c>
      <c r="F70" s="97">
        <v>113</v>
      </c>
      <c r="G70" s="101">
        <f t="shared" si="6"/>
        <v>1.0567661086692228</v>
      </c>
    </row>
    <row r="71" spans="1:7" ht="12.75">
      <c r="A71" s="7" t="s">
        <v>258</v>
      </c>
      <c r="B71" s="103">
        <v>1130</v>
      </c>
      <c r="C71" s="40">
        <f t="shared" si="7"/>
        <v>11.297740451909618</v>
      </c>
      <c r="D71" s="41"/>
      <c r="E71" s="9" t="s">
        <v>369</v>
      </c>
      <c r="F71" s="103">
        <v>6677</v>
      </c>
      <c r="G71" s="104">
        <f t="shared" si="6"/>
        <v>62.44271953614514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8587</v>
      </c>
      <c r="C9" s="81">
        <f>(B9/$B$9)*100</f>
        <v>100</v>
      </c>
      <c r="D9" s="65"/>
      <c r="E9" s="79" t="s">
        <v>381</v>
      </c>
      <c r="F9" s="80">
        <v>4460</v>
      </c>
      <c r="G9" s="81">
        <f>(F9/$F$9)*100</f>
        <v>100</v>
      </c>
    </row>
    <row r="10" spans="1:7" ht="12.75">
      <c r="A10" s="82" t="s">
        <v>382</v>
      </c>
      <c r="B10" s="97">
        <v>5596</v>
      </c>
      <c r="C10" s="105">
        <f>(B10/$B$9)*100</f>
        <v>65.16827762897402</v>
      </c>
      <c r="D10" s="65"/>
      <c r="E10" s="78" t="s">
        <v>383</v>
      </c>
      <c r="F10" s="97">
        <v>470</v>
      </c>
      <c r="G10" s="105">
        <f aca="true" t="shared" si="0" ref="G10:G19">(F10/$F$9)*100</f>
        <v>10.538116591928251</v>
      </c>
    </row>
    <row r="11" spans="1:7" ht="12.75">
      <c r="A11" s="82" t="s">
        <v>384</v>
      </c>
      <c r="B11" s="97">
        <v>5596</v>
      </c>
      <c r="C11" s="105">
        <f aca="true" t="shared" si="1" ref="C11:C16">(B11/$B$9)*100</f>
        <v>65.16827762897402</v>
      </c>
      <c r="D11" s="65"/>
      <c r="E11" s="78" t="s">
        <v>385</v>
      </c>
      <c r="F11" s="97">
        <v>224</v>
      </c>
      <c r="G11" s="105">
        <f t="shared" si="0"/>
        <v>5.0224215246636765</v>
      </c>
    </row>
    <row r="12" spans="1:7" ht="12.75">
      <c r="A12" s="82" t="s">
        <v>386</v>
      </c>
      <c r="B12" s="97">
        <v>5219</v>
      </c>
      <c r="C12" s="105">
        <f>(B12/$B$9)*100</f>
        <v>60.7779201117969</v>
      </c>
      <c r="D12" s="65"/>
      <c r="E12" s="78" t="s">
        <v>387</v>
      </c>
      <c r="F12" s="97">
        <v>592</v>
      </c>
      <c r="G12" s="105">
        <f t="shared" si="0"/>
        <v>13.273542600896862</v>
      </c>
    </row>
    <row r="13" spans="1:7" ht="12.75">
      <c r="A13" s="82" t="s">
        <v>388</v>
      </c>
      <c r="B13" s="97">
        <v>377</v>
      </c>
      <c r="C13" s="105">
        <f>(B13/$B$9)*100</f>
        <v>4.3903575171771285</v>
      </c>
      <c r="D13" s="65"/>
      <c r="E13" s="78" t="s">
        <v>389</v>
      </c>
      <c r="F13" s="97">
        <v>416</v>
      </c>
      <c r="G13" s="105">
        <f t="shared" si="0"/>
        <v>9.327354260089686</v>
      </c>
    </row>
    <row r="14" spans="1:7" ht="12.75">
      <c r="A14" s="82" t="s">
        <v>390</v>
      </c>
      <c r="B14" s="109">
        <v>6.7</v>
      </c>
      <c r="C14" s="112" t="s">
        <v>261</v>
      </c>
      <c r="D14" s="65"/>
      <c r="E14" s="78" t="s">
        <v>391</v>
      </c>
      <c r="F14" s="97">
        <v>693</v>
      </c>
      <c r="G14" s="105">
        <f t="shared" si="0"/>
        <v>15.53811659192825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853</v>
      </c>
      <c r="G15" s="105">
        <f t="shared" si="0"/>
        <v>19.12556053811659</v>
      </c>
    </row>
    <row r="16" spans="1:7" ht="12.75">
      <c r="A16" s="82" t="s">
        <v>67</v>
      </c>
      <c r="B16" s="97">
        <v>2991</v>
      </c>
      <c r="C16" s="105">
        <f t="shared" si="1"/>
        <v>34.83172237102597</v>
      </c>
      <c r="D16" s="65"/>
      <c r="E16" s="78" t="s">
        <v>68</v>
      </c>
      <c r="F16" s="97">
        <v>439</v>
      </c>
      <c r="G16" s="105">
        <f t="shared" si="0"/>
        <v>9.84304932735426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407</v>
      </c>
      <c r="G17" s="105">
        <f t="shared" si="0"/>
        <v>9.125560538116591</v>
      </c>
    </row>
    <row r="18" spans="1:7" ht="12.75">
      <c r="A18" s="77" t="s">
        <v>70</v>
      </c>
      <c r="B18" s="80">
        <v>4495</v>
      </c>
      <c r="C18" s="81">
        <f>(B18/$B$18)*100</f>
        <v>100</v>
      </c>
      <c r="D18" s="65"/>
      <c r="E18" s="78" t="s">
        <v>170</v>
      </c>
      <c r="F18" s="97">
        <v>153</v>
      </c>
      <c r="G18" s="105">
        <f t="shared" si="0"/>
        <v>3.430493273542601</v>
      </c>
    </row>
    <row r="19" spans="1:9" ht="12.75">
      <c r="A19" s="82" t="s">
        <v>382</v>
      </c>
      <c r="B19" s="97">
        <v>2619</v>
      </c>
      <c r="C19" s="105">
        <f>(B19/$B$18)*100</f>
        <v>58.26473859844271</v>
      </c>
      <c r="D19" s="65"/>
      <c r="E19" s="78" t="s">
        <v>169</v>
      </c>
      <c r="F19" s="98">
        <v>213</v>
      </c>
      <c r="G19" s="105">
        <f t="shared" si="0"/>
        <v>4.775784753363229</v>
      </c>
      <c r="I19" s="117"/>
    </row>
    <row r="20" spans="1:7" ht="12.75">
      <c r="A20" s="82" t="s">
        <v>384</v>
      </c>
      <c r="B20" s="97">
        <v>2619</v>
      </c>
      <c r="C20" s="105">
        <f>(B20/$B$18)*100</f>
        <v>58.26473859844271</v>
      </c>
      <c r="D20" s="65"/>
      <c r="E20" s="78" t="s">
        <v>71</v>
      </c>
      <c r="F20" s="97">
        <v>44515</v>
      </c>
      <c r="G20" s="112" t="s">
        <v>261</v>
      </c>
    </row>
    <row r="21" spans="1:7" ht="12.75">
      <c r="A21" s="82" t="s">
        <v>386</v>
      </c>
      <c r="B21" s="97">
        <v>2417</v>
      </c>
      <c r="C21" s="105">
        <f>(B21/$B$18)*100</f>
        <v>53.770856507230256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3761</v>
      </c>
      <c r="G22" s="105">
        <f>(F22/$F$9)*100</f>
        <v>84.32735426008968</v>
      </c>
    </row>
    <row r="23" spans="1:7" ht="12.75">
      <c r="A23" s="77" t="s">
        <v>73</v>
      </c>
      <c r="B23" s="80">
        <v>834</v>
      </c>
      <c r="C23" s="81">
        <f>(B23/$B$23)*100</f>
        <v>100</v>
      </c>
      <c r="D23" s="65"/>
      <c r="E23" s="78" t="s">
        <v>74</v>
      </c>
      <c r="F23" s="97">
        <v>67103</v>
      </c>
      <c r="G23" s="112" t="s">
        <v>261</v>
      </c>
    </row>
    <row r="24" spans="1:7" ht="12.75">
      <c r="A24" s="82" t="s">
        <v>75</v>
      </c>
      <c r="B24" s="97">
        <v>365</v>
      </c>
      <c r="C24" s="105">
        <f>(B24/$B$23)*100</f>
        <v>43.76498800959233</v>
      </c>
      <c r="D24" s="65"/>
      <c r="E24" s="78" t="s">
        <v>76</v>
      </c>
      <c r="F24" s="97">
        <v>969</v>
      </c>
      <c r="G24" s="105">
        <f>(F24/$F$9)*100</f>
        <v>21.72645739910314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11275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138</v>
      </c>
      <c r="G26" s="105">
        <f>(F26/$F$9)*100</f>
        <v>3.094170403587444</v>
      </c>
    </row>
    <row r="27" spans="1:7" ht="12.75">
      <c r="A27" s="77" t="s">
        <v>85</v>
      </c>
      <c r="B27" s="80">
        <v>4993</v>
      </c>
      <c r="C27" s="81">
        <f>(B27/$B$27)*100</f>
        <v>100</v>
      </c>
      <c r="D27" s="65"/>
      <c r="E27" s="78" t="s">
        <v>78</v>
      </c>
      <c r="F27" s="98">
        <v>5713</v>
      </c>
      <c r="G27" s="112" t="s">
        <v>261</v>
      </c>
    </row>
    <row r="28" spans="1:7" ht="12.75">
      <c r="A28" s="82" t="s">
        <v>86</v>
      </c>
      <c r="B28" s="97">
        <v>1979</v>
      </c>
      <c r="C28" s="105">
        <f aca="true" t="shared" si="2" ref="C28:C33">(B28/$B$27)*100</f>
        <v>39.63548968555978</v>
      </c>
      <c r="D28" s="65"/>
      <c r="E28" s="78" t="s">
        <v>79</v>
      </c>
      <c r="F28" s="97">
        <v>128</v>
      </c>
      <c r="G28" s="105">
        <f>(F28/$F$9)*100</f>
        <v>2.8699551569506725</v>
      </c>
    </row>
    <row r="29" spans="1:7" ht="12.75">
      <c r="A29" s="82" t="s">
        <v>87</v>
      </c>
      <c r="B29" s="97">
        <v>527</v>
      </c>
      <c r="C29" s="105">
        <f t="shared" si="2"/>
        <v>10.554776687362308</v>
      </c>
      <c r="D29" s="65"/>
      <c r="E29" s="78" t="s">
        <v>80</v>
      </c>
      <c r="F29" s="97">
        <v>6663</v>
      </c>
      <c r="G29" s="112" t="s">
        <v>261</v>
      </c>
    </row>
    <row r="30" spans="1:7" ht="12.75">
      <c r="A30" s="82" t="s">
        <v>88</v>
      </c>
      <c r="B30" s="97">
        <v>1983</v>
      </c>
      <c r="C30" s="105">
        <f t="shared" si="2"/>
        <v>39.71560184257961</v>
      </c>
      <c r="D30" s="65"/>
      <c r="E30" s="78" t="s">
        <v>81</v>
      </c>
      <c r="F30" s="97">
        <v>479</v>
      </c>
      <c r="G30" s="105">
        <f>(F30/$F$9)*100</f>
        <v>10.739910313901344</v>
      </c>
    </row>
    <row r="31" spans="1:7" ht="12.75">
      <c r="A31" s="82" t="s">
        <v>115</v>
      </c>
      <c r="B31" s="97">
        <v>298</v>
      </c>
      <c r="C31" s="105">
        <f t="shared" si="2"/>
        <v>5.968355697977168</v>
      </c>
      <c r="D31" s="65"/>
      <c r="E31" s="78" t="s">
        <v>82</v>
      </c>
      <c r="F31" s="97">
        <v>13813</v>
      </c>
      <c r="G31" s="112" t="s">
        <v>261</v>
      </c>
    </row>
    <row r="32" spans="1:7" ht="12.75">
      <c r="A32" s="82" t="s">
        <v>89</v>
      </c>
      <c r="B32" s="97">
        <v>37</v>
      </c>
      <c r="C32" s="105">
        <f t="shared" si="2"/>
        <v>0.7410374524334068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169</v>
      </c>
      <c r="C33" s="105">
        <f t="shared" si="2"/>
        <v>3.384738634087723</v>
      </c>
      <c r="D33" s="65"/>
      <c r="E33" s="79" t="s">
        <v>84</v>
      </c>
      <c r="F33" s="80">
        <v>2612</v>
      </c>
      <c r="G33" s="81">
        <f>(F33/$F$33)*100</f>
        <v>100</v>
      </c>
    </row>
    <row r="34" spans="1:7" ht="12.75">
      <c r="A34" s="82" t="s">
        <v>91</v>
      </c>
      <c r="B34" s="120">
        <v>35.9</v>
      </c>
      <c r="C34" s="112" t="s">
        <v>261</v>
      </c>
      <c r="D34" s="65"/>
      <c r="E34" s="78" t="s">
        <v>383</v>
      </c>
      <c r="F34" s="97">
        <v>205</v>
      </c>
      <c r="G34" s="105">
        <f aca="true" t="shared" si="3" ref="G34:G43">(F34/$F$33)*100</f>
        <v>7.848392036753446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78</v>
      </c>
      <c r="G35" s="105">
        <f t="shared" si="3"/>
        <v>2.986217457886677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347</v>
      </c>
      <c r="G36" s="105">
        <f t="shared" si="3"/>
        <v>13.284839203675345</v>
      </c>
    </row>
    <row r="37" spans="1:7" ht="12.75">
      <c r="A37" s="77" t="s">
        <v>94</v>
      </c>
      <c r="B37" s="80">
        <v>5219</v>
      </c>
      <c r="C37" s="81">
        <f>(B37/$B$37)*100</f>
        <v>100</v>
      </c>
      <c r="D37" s="65"/>
      <c r="E37" s="78" t="s">
        <v>389</v>
      </c>
      <c r="F37" s="97">
        <v>284</v>
      </c>
      <c r="G37" s="105">
        <f t="shared" si="3"/>
        <v>10.872894333843798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446</v>
      </c>
      <c r="G38" s="105">
        <f t="shared" si="3"/>
        <v>17.075038284839202</v>
      </c>
    </row>
    <row r="39" spans="1:7" ht="12.75">
      <c r="A39" s="82" t="s">
        <v>97</v>
      </c>
      <c r="B39" s="98">
        <v>1798</v>
      </c>
      <c r="C39" s="105">
        <f>(B39/$B$37)*100</f>
        <v>34.45104426135275</v>
      </c>
      <c r="D39" s="65"/>
      <c r="E39" s="78" t="s">
        <v>393</v>
      </c>
      <c r="F39" s="97">
        <v>517</v>
      </c>
      <c r="G39" s="105">
        <f t="shared" si="3"/>
        <v>19.793261868300153</v>
      </c>
    </row>
    <row r="40" spans="1:7" ht="12.75">
      <c r="A40" s="82" t="s">
        <v>98</v>
      </c>
      <c r="B40" s="98">
        <v>714</v>
      </c>
      <c r="C40" s="105">
        <f>(B40/$B$37)*100</f>
        <v>13.680781758957655</v>
      </c>
      <c r="D40" s="65"/>
      <c r="E40" s="78" t="s">
        <v>68</v>
      </c>
      <c r="F40" s="97">
        <v>244</v>
      </c>
      <c r="G40" s="105">
        <f t="shared" si="3"/>
        <v>9.341500765696784</v>
      </c>
    </row>
    <row r="41" spans="1:7" ht="12.75">
      <c r="A41" s="82" t="s">
        <v>100</v>
      </c>
      <c r="B41" s="98">
        <v>1548</v>
      </c>
      <c r="C41" s="105">
        <f>(B41/$B$37)*100</f>
        <v>29.660854569840968</v>
      </c>
      <c r="D41" s="65"/>
      <c r="E41" s="78" t="s">
        <v>69</v>
      </c>
      <c r="F41" s="97">
        <v>249</v>
      </c>
      <c r="G41" s="105">
        <f t="shared" si="3"/>
        <v>9.53292496171516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82</v>
      </c>
      <c r="G42" s="105">
        <f t="shared" si="3"/>
        <v>3.139356814701378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160</v>
      </c>
      <c r="G43" s="105">
        <f t="shared" si="3"/>
        <v>6.1255742725880555</v>
      </c>
    </row>
    <row r="44" spans="1:7" ht="12.75">
      <c r="A44" s="82" t="s">
        <v>291</v>
      </c>
      <c r="B44" s="98">
        <v>331</v>
      </c>
      <c r="C44" s="105">
        <f>(B44/$B$37)*100</f>
        <v>6.342211151561602</v>
      </c>
      <c r="D44" s="65"/>
      <c r="E44" s="78" t="s">
        <v>93</v>
      </c>
      <c r="F44" s="97">
        <v>47440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828</v>
      </c>
      <c r="C46" s="105">
        <f>(B46/$B$37)*100</f>
        <v>15.865108258287028</v>
      </c>
      <c r="D46" s="65"/>
      <c r="E46" s="78" t="s">
        <v>96</v>
      </c>
      <c r="F46" s="97">
        <v>27931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38628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33154</v>
      </c>
      <c r="G49" s="114" t="s">
        <v>261</v>
      </c>
    </row>
    <row r="50" spans="1:7" ht="13.5" thickTop="1">
      <c r="A50" s="82" t="s">
        <v>116</v>
      </c>
      <c r="B50" s="98">
        <v>258</v>
      </c>
      <c r="C50" s="105">
        <f t="shared" si="4"/>
        <v>4.943475761640161</v>
      </c>
      <c r="D50" s="65"/>
      <c r="E50" s="78"/>
      <c r="F50" s="86"/>
      <c r="G50" s="85"/>
    </row>
    <row r="51" spans="1:7" ht="12.75">
      <c r="A51" s="82" t="s">
        <v>117</v>
      </c>
      <c r="B51" s="98">
        <v>580</v>
      </c>
      <c r="C51" s="105">
        <f t="shared" si="4"/>
        <v>11.113240084307337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264</v>
      </c>
      <c r="C52" s="105">
        <f t="shared" si="4"/>
        <v>5.058440314236444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542</v>
      </c>
      <c r="C53" s="105">
        <f t="shared" si="4"/>
        <v>10.385131251197548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342</v>
      </c>
      <c r="C54" s="105">
        <f t="shared" si="4"/>
        <v>6.552979497988121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308</v>
      </c>
      <c r="C55" s="105">
        <f t="shared" si="4"/>
        <v>5.901513699942518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582</v>
      </c>
      <c r="C57" s="105">
        <f>(B57/$B$37)*100</f>
        <v>11.151561601839433</v>
      </c>
      <c r="D57" s="65"/>
      <c r="E57" s="79" t="s">
        <v>84</v>
      </c>
      <c r="F57" s="80">
        <v>290</v>
      </c>
      <c r="G57" s="105">
        <f>(F57/L57)*100</f>
        <v>11.10260336906585</v>
      </c>
      <c r="H57" s="79" t="s">
        <v>84</v>
      </c>
      <c r="L57" s="15">
        <v>2612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210</v>
      </c>
      <c r="G58" s="105">
        <f>(F58/L58)*100</f>
        <v>16.166281755196305</v>
      </c>
      <c r="H58" s="78" t="s">
        <v>118</v>
      </c>
      <c r="L58" s="15">
        <v>1299</v>
      </c>
    </row>
    <row r="59" spans="1:12" ht="12.75">
      <c r="A59" s="82" t="s">
        <v>112</v>
      </c>
      <c r="B59" s="98">
        <v>722</v>
      </c>
      <c r="C59" s="105">
        <f>(B59/$B$37)*100</f>
        <v>13.834067829086033</v>
      </c>
      <c r="D59" s="65"/>
      <c r="E59" s="78" t="s">
        <v>120</v>
      </c>
      <c r="F59" s="97">
        <v>82</v>
      </c>
      <c r="G59" s="105">
        <f>(F59/L59)*100</f>
        <v>13.945578231292515</v>
      </c>
      <c r="H59" s="78" t="s">
        <v>120</v>
      </c>
      <c r="L59" s="15">
        <v>588</v>
      </c>
    </row>
    <row r="60" spans="1:7" ht="12.75">
      <c r="A60" s="82" t="s">
        <v>113</v>
      </c>
      <c r="B60" s="98">
        <v>803</v>
      </c>
      <c r="C60" s="105">
        <f>(B60/$B$37)*100</f>
        <v>15.386089289135848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373</v>
      </c>
      <c r="C62" s="105">
        <f>(B62/$B$37)*100</f>
        <v>7.146963019735582</v>
      </c>
      <c r="D62" s="65"/>
      <c r="E62" s="79" t="s">
        <v>123</v>
      </c>
      <c r="F62" s="80">
        <v>142</v>
      </c>
      <c r="G62" s="105">
        <f>(F62/L62)*100</f>
        <v>22.53968253968254</v>
      </c>
      <c r="H62" s="79" t="s">
        <v>394</v>
      </c>
      <c r="L62" s="15">
        <v>630</v>
      </c>
    </row>
    <row r="63" spans="1:12" ht="12.75">
      <c r="A63" s="61" t="s">
        <v>293</v>
      </c>
      <c r="B63" s="98">
        <v>266</v>
      </c>
      <c r="C63" s="105">
        <f>(B63/$B$37)*100</f>
        <v>5.0967618317685375</v>
      </c>
      <c r="D63" s="65"/>
      <c r="E63" s="78" t="s">
        <v>118</v>
      </c>
      <c r="F63" s="97">
        <v>100</v>
      </c>
      <c r="G63" s="105">
        <f>(F63/L63)*100</f>
        <v>27.932960893854748</v>
      </c>
      <c r="H63" s="78" t="s">
        <v>118</v>
      </c>
      <c r="L63" s="15">
        <v>358</v>
      </c>
    </row>
    <row r="64" spans="1:12" ht="12.75">
      <c r="A64" s="82" t="s">
        <v>114</v>
      </c>
      <c r="B64" s="98">
        <v>179</v>
      </c>
      <c r="C64" s="105">
        <f>(B64/$B$37)*100</f>
        <v>3.4297758191224372</v>
      </c>
      <c r="D64" s="65"/>
      <c r="E64" s="78" t="s">
        <v>120</v>
      </c>
      <c r="F64" s="97">
        <v>44</v>
      </c>
      <c r="G64" s="105">
        <f>(F64/L64)*100</f>
        <v>39.63963963963964</v>
      </c>
      <c r="H64" s="78" t="s">
        <v>120</v>
      </c>
      <c r="L64" s="15">
        <v>111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1377</v>
      </c>
      <c r="G66" s="105">
        <f aca="true" t="shared" si="5" ref="G66:G71">(F66/L66)*100</f>
        <v>13.036069298494745</v>
      </c>
      <c r="H66" s="79" t="s">
        <v>124</v>
      </c>
      <c r="L66" s="15">
        <v>10563</v>
      </c>
    </row>
    <row r="67" spans="1:12" ht="12.75">
      <c r="A67" s="82" t="s">
        <v>126</v>
      </c>
      <c r="B67" s="97">
        <v>4408</v>
      </c>
      <c r="C67" s="105">
        <f>(B67/$B$37)*100</f>
        <v>84.46062464073577</v>
      </c>
      <c r="D67" s="65"/>
      <c r="E67" s="78" t="s">
        <v>262</v>
      </c>
      <c r="F67" s="97">
        <v>956</v>
      </c>
      <c r="G67" s="105">
        <f t="shared" si="5"/>
        <v>11.490384615384615</v>
      </c>
      <c r="H67" s="78" t="s">
        <v>262</v>
      </c>
      <c r="L67" s="15">
        <v>8320</v>
      </c>
    </row>
    <row r="68" spans="1:12" ht="12.75">
      <c r="A68" s="82" t="s">
        <v>128</v>
      </c>
      <c r="B68" s="97">
        <v>535</v>
      </c>
      <c r="C68" s="105">
        <f>(B68/$B$37)*100</f>
        <v>10.251005939835217</v>
      </c>
      <c r="D68" s="65"/>
      <c r="E68" s="78" t="s">
        <v>127</v>
      </c>
      <c r="F68" s="97">
        <v>127</v>
      </c>
      <c r="G68" s="105">
        <f t="shared" si="5"/>
        <v>10.891938250428817</v>
      </c>
      <c r="H68" s="78" t="s">
        <v>127</v>
      </c>
      <c r="L68" s="15">
        <v>1166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419</v>
      </c>
      <c r="G69" s="105">
        <f t="shared" si="5"/>
        <v>18.697010263275324</v>
      </c>
      <c r="H69" s="78" t="s">
        <v>129</v>
      </c>
      <c r="L69" s="15">
        <v>2241</v>
      </c>
    </row>
    <row r="70" spans="1:12" ht="12.75">
      <c r="A70" s="82" t="s">
        <v>376</v>
      </c>
      <c r="B70" s="97">
        <v>276</v>
      </c>
      <c r="C70" s="105">
        <f>(B70/$B$37)*100</f>
        <v>5.288369419429009</v>
      </c>
      <c r="D70" s="65"/>
      <c r="E70" s="78" t="s">
        <v>130</v>
      </c>
      <c r="F70" s="97">
        <v>318</v>
      </c>
      <c r="G70" s="105">
        <f t="shared" si="5"/>
        <v>20.410783055198973</v>
      </c>
      <c r="H70" s="78" t="s">
        <v>130</v>
      </c>
      <c r="L70" s="15">
        <v>1558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444</v>
      </c>
      <c r="G71" s="118">
        <f t="shared" si="5"/>
        <v>17.990275526742302</v>
      </c>
      <c r="H71" s="92" t="s">
        <v>131</v>
      </c>
      <c r="L71" s="15">
        <v>2468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4618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4462</v>
      </c>
      <c r="G9" s="81">
        <f>(F9/$F$9)*100</f>
        <v>100</v>
      </c>
      <c r="I9" s="53"/>
    </row>
    <row r="10" spans="1:7" ht="12.75">
      <c r="A10" s="36" t="s">
        <v>137</v>
      </c>
      <c r="B10" s="97">
        <v>263</v>
      </c>
      <c r="C10" s="105">
        <f aca="true" t="shared" si="0" ref="C10:C18">(B10/$B$8)*100</f>
        <v>5.695106106539628</v>
      </c>
      <c r="E10" s="32" t="s">
        <v>138</v>
      </c>
      <c r="F10" s="97">
        <v>3993</v>
      </c>
      <c r="G10" s="105">
        <f>(F10/$F$9)*100</f>
        <v>89.48901837740924</v>
      </c>
    </row>
    <row r="11" spans="1:7" ht="12.75">
      <c r="A11" s="36" t="s">
        <v>139</v>
      </c>
      <c r="B11" s="97">
        <v>136</v>
      </c>
      <c r="C11" s="105">
        <f t="shared" si="0"/>
        <v>2.9449978345604158</v>
      </c>
      <c r="E11" s="32" t="s">
        <v>140</v>
      </c>
      <c r="F11" s="97">
        <v>236</v>
      </c>
      <c r="G11" s="105">
        <f>(F11/$F$9)*100</f>
        <v>5.289108023307933</v>
      </c>
    </row>
    <row r="12" spans="1:7" ht="12.75">
      <c r="A12" s="36" t="s">
        <v>141</v>
      </c>
      <c r="B12" s="97">
        <v>820</v>
      </c>
      <c r="C12" s="105">
        <f t="shared" si="0"/>
        <v>17.75660459073192</v>
      </c>
      <c r="E12" s="32" t="s">
        <v>142</v>
      </c>
      <c r="F12" s="97">
        <v>233</v>
      </c>
      <c r="G12" s="105">
        <f>(F12/$F$9)*100</f>
        <v>5.221873599282833</v>
      </c>
    </row>
    <row r="13" spans="1:7" ht="12.75">
      <c r="A13" s="36" t="s">
        <v>143</v>
      </c>
      <c r="B13" s="97">
        <v>636</v>
      </c>
      <c r="C13" s="105">
        <f t="shared" si="0"/>
        <v>13.772195755738414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378</v>
      </c>
      <c r="C14" s="105">
        <f t="shared" si="0"/>
        <v>8.185361628410567</v>
      </c>
      <c r="E14" s="42" t="s">
        <v>145</v>
      </c>
      <c r="F14" s="80">
        <v>201</v>
      </c>
      <c r="G14" s="81">
        <f>(F14/$F$14)*100</f>
        <v>100</v>
      </c>
    </row>
    <row r="15" spans="1:7" ht="12.75">
      <c r="A15" s="36" t="s">
        <v>146</v>
      </c>
      <c r="B15" s="97">
        <v>586</v>
      </c>
      <c r="C15" s="105">
        <f t="shared" si="0"/>
        <v>12.689475963620614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1799</v>
      </c>
      <c r="C16" s="105">
        <f t="shared" si="0"/>
        <v>38.95625812039844</v>
      </c>
      <c r="E16" s="1" t="s">
        <v>149</v>
      </c>
      <c r="F16" s="97">
        <v>2</v>
      </c>
      <c r="G16" s="105">
        <f>(F16/$F$14)*100</f>
        <v>0.9950248756218906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98</v>
      </c>
      <c r="G18" s="105">
        <f t="shared" si="1"/>
        <v>48.756218905472636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69</v>
      </c>
      <c r="G19" s="105">
        <f t="shared" si="1"/>
        <v>34.32835820895522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32</v>
      </c>
      <c r="G20" s="105">
        <f t="shared" si="1"/>
        <v>15.92039800995025</v>
      </c>
    </row>
    <row r="21" spans="1:7" ht="12.75">
      <c r="A21" s="36" t="s">
        <v>156</v>
      </c>
      <c r="B21" s="98">
        <v>49</v>
      </c>
      <c r="C21" s="105">
        <f aca="true" t="shared" si="2" ref="C21:C28">(B21/$B$8)*100</f>
        <v>1.061065396275444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185</v>
      </c>
      <c r="C22" s="105">
        <f t="shared" si="2"/>
        <v>4.006063230835859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213</v>
      </c>
      <c r="C23" s="105">
        <f t="shared" si="2"/>
        <v>4.612386314421828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588</v>
      </c>
      <c r="C24" s="105">
        <f t="shared" si="2"/>
        <v>12.732784755305326</v>
      </c>
      <c r="E24" s="1" t="s">
        <v>163</v>
      </c>
      <c r="F24" s="97">
        <v>150200</v>
      </c>
      <c r="G24" s="112" t="s">
        <v>261</v>
      </c>
    </row>
    <row r="25" spans="1:7" ht="12.75">
      <c r="A25" s="36" t="s">
        <v>164</v>
      </c>
      <c r="B25" s="97">
        <v>1511</v>
      </c>
      <c r="C25" s="105">
        <f t="shared" si="2"/>
        <v>32.71979211779991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634</v>
      </c>
      <c r="C26" s="105">
        <f t="shared" si="2"/>
        <v>13.728886964053702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545</v>
      </c>
      <c r="C27" s="105">
        <f t="shared" si="2"/>
        <v>11.801645734084019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893</v>
      </c>
      <c r="C28" s="105">
        <f t="shared" si="2"/>
        <v>19.337375487223905</v>
      </c>
      <c r="E28" s="32" t="s">
        <v>176</v>
      </c>
      <c r="F28" s="97">
        <v>132</v>
      </c>
      <c r="G28" s="105">
        <f aca="true" t="shared" si="3" ref="G28:G35">(F28/$F$14)*100</f>
        <v>65.67164179104478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</v>
      </c>
      <c r="G30" s="105">
        <f t="shared" si="3"/>
        <v>0.9950248756218906</v>
      </c>
    </row>
    <row r="31" spans="1:7" ht="12.75">
      <c r="A31" s="36" t="s">
        <v>180</v>
      </c>
      <c r="B31" s="97">
        <v>265</v>
      </c>
      <c r="C31" s="105">
        <f aca="true" t="shared" si="4" ref="C31:C39">(B31/$B$8)*100</f>
        <v>5.738414898224339</v>
      </c>
      <c r="E31" s="32" t="s">
        <v>181</v>
      </c>
      <c r="F31" s="97">
        <v>16</v>
      </c>
      <c r="G31" s="105">
        <f t="shared" si="3"/>
        <v>7.960199004975125</v>
      </c>
    </row>
    <row r="32" spans="1:7" ht="12.75">
      <c r="A32" s="36" t="s">
        <v>182</v>
      </c>
      <c r="B32" s="97">
        <v>652</v>
      </c>
      <c r="C32" s="105">
        <f t="shared" si="4"/>
        <v>14.118666089216111</v>
      </c>
      <c r="E32" s="32" t="s">
        <v>183</v>
      </c>
      <c r="F32" s="97">
        <v>9</v>
      </c>
      <c r="G32" s="105">
        <f t="shared" si="3"/>
        <v>4.477611940298507</v>
      </c>
    </row>
    <row r="33" spans="1:7" ht="12.75">
      <c r="A33" s="36" t="s">
        <v>184</v>
      </c>
      <c r="B33" s="97">
        <v>1173</v>
      </c>
      <c r="C33" s="105">
        <f t="shared" si="4"/>
        <v>25.400606323083586</v>
      </c>
      <c r="E33" s="32" t="s">
        <v>185</v>
      </c>
      <c r="F33" s="97">
        <v>34</v>
      </c>
      <c r="G33" s="105">
        <f t="shared" si="3"/>
        <v>16.91542288557214</v>
      </c>
    </row>
    <row r="34" spans="1:7" ht="12.75">
      <c r="A34" s="36" t="s">
        <v>186</v>
      </c>
      <c r="B34" s="97">
        <v>1130</v>
      </c>
      <c r="C34" s="105">
        <f t="shared" si="4"/>
        <v>24.469467301862277</v>
      </c>
      <c r="E34" s="32" t="s">
        <v>187</v>
      </c>
      <c r="F34" s="97">
        <v>61</v>
      </c>
      <c r="G34" s="105">
        <f t="shared" si="3"/>
        <v>30.34825870646766</v>
      </c>
    </row>
    <row r="35" spans="1:7" ht="12.75">
      <c r="A35" s="36" t="s">
        <v>188</v>
      </c>
      <c r="B35" s="97">
        <v>789</v>
      </c>
      <c r="C35" s="105">
        <f t="shared" si="4"/>
        <v>17.085318319618885</v>
      </c>
      <c r="E35" s="32" t="s">
        <v>189</v>
      </c>
      <c r="F35" s="97">
        <v>10</v>
      </c>
      <c r="G35" s="105">
        <f t="shared" si="3"/>
        <v>4.975124378109453</v>
      </c>
    </row>
    <row r="36" spans="1:7" ht="12.75">
      <c r="A36" s="36" t="s">
        <v>190</v>
      </c>
      <c r="B36" s="97">
        <v>364</v>
      </c>
      <c r="C36" s="105">
        <f t="shared" si="4"/>
        <v>7.8822000866175825</v>
      </c>
      <c r="E36" s="32" t="s">
        <v>191</v>
      </c>
      <c r="F36" s="97">
        <v>1520</v>
      </c>
      <c r="G36" s="112" t="s">
        <v>261</v>
      </c>
    </row>
    <row r="37" spans="1:7" ht="12.75">
      <c r="A37" s="36" t="s">
        <v>192</v>
      </c>
      <c r="B37" s="97">
        <v>91</v>
      </c>
      <c r="C37" s="105">
        <f t="shared" si="4"/>
        <v>1.9705500216543956</v>
      </c>
      <c r="E37" s="32" t="s">
        <v>193</v>
      </c>
      <c r="F37" s="97">
        <v>69</v>
      </c>
      <c r="G37" s="105">
        <f>(F37/$F$14)*100</f>
        <v>34.32835820895522</v>
      </c>
    </row>
    <row r="38" spans="1:7" ht="12.75">
      <c r="A38" s="36" t="s">
        <v>194</v>
      </c>
      <c r="B38" s="97">
        <v>109</v>
      </c>
      <c r="C38" s="105">
        <f t="shared" si="4"/>
        <v>2.3603291468168037</v>
      </c>
      <c r="E38" s="32" t="s">
        <v>191</v>
      </c>
      <c r="F38" s="97">
        <v>559</v>
      </c>
      <c r="G38" s="112" t="s">
        <v>261</v>
      </c>
    </row>
    <row r="39" spans="1:7" ht="12.75">
      <c r="A39" s="36" t="s">
        <v>195</v>
      </c>
      <c r="B39" s="97">
        <v>45</v>
      </c>
      <c r="C39" s="105">
        <f t="shared" si="4"/>
        <v>0.9744478129060199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3.7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4462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62</v>
      </c>
      <c r="G43" s="105">
        <f aca="true" t="shared" si="5" ref="G43:G48">(F43/$F$14)*100</f>
        <v>30.845771144278604</v>
      </c>
    </row>
    <row r="44" spans="1:7" ht="12.75">
      <c r="A44" s="36" t="s">
        <v>209</v>
      </c>
      <c r="B44" s="98">
        <v>1173</v>
      </c>
      <c r="C44" s="105">
        <f aca="true" t="shared" si="6" ref="C44:C49">(B44/$B$42)*100</f>
        <v>26.288659793814436</v>
      </c>
      <c r="E44" s="32" t="s">
        <v>210</v>
      </c>
      <c r="F44" s="97">
        <v>40</v>
      </c>
      <c r="G44" s="105">
        <f t="shared" si="5"/>
        <v>19.900497512437813</v>
      </c>
    </row>
    <row r="45" spans="1:7" ht="12.75">
      <c r="A45" s="36" t="s">
        <v>211</v>
      </c>
      <c r="B45" s="98">
        <v>1414</v>
      </c>
      <c r="C45" s="105">
        <f t="shared" si="6"/>
        <v>31.689825190497533</v>
      </c>
      <c r="E45" s="32" t="s">
        <v>212</v>
      </c>
      <c r="F45" s="97">
        <v>17</v>
      </c>
      <c r="G45" s="105">
        <f t="shared" si="5"/>
        <v>8.45771144278607</v>
      </c>
    </row>
    <row r="46" spans="1:7" ht="12.75">
      <c r="A46" s="36" t="s">
        <v>213</v>
      </c>
      <c r="B46" s="98">
        <v>740</v>
      </c>
      <c r="C46" s="105">
        <f t="shared" si="6"/>
        <v>16.584491259524878</v>
      </c>
      <c r="E46" s="32" t="s">
        <v>214</v>
      </c>
      <c r="F46" s="97">
        <v>14</v>
      </c>
      <c r="G46" s="105">
        <f t="shared" si="5"/>
        <v>6.965174129353234</v>
      </c>
    </row>
    <row r="47" spans="1:7" ht="12.75">
      <c r="A47" s="36" t="s">
        <v>215</v>
      </c>
      <c r="B47" s="97">
        <v>789</v>
      </c>
      <c r="C47" s="105">
        <f t="shared" si="6"/>
        <v>17.682653518601523</v>
      </c>
      <c r="E47" s="32" t="s">
        <v>216</v>
      </c>
      <c r="F47" s="97">
        <v>15</v>
      </c>
      <c r="G47" s="105">
        <f t="shared" si="5"/>
        <v>7.462686567164178</v>
      </c>
    </row>
    <row r="48" spans="1:7" ht="12.75">
      <c r="A48" s="36" t="s">
        <v>217</v>
      </c>
      <c r="B48" s="97">
        <v>193</v>
      </c>
      <c r="C48" s="105">
        <f t="shared" si="6"/>
        <v>4.325414612281488</v>
      </c>
      <c r="E48" s="32" t="s">
        <v>218</v>
      </c>
      <c r="F48" s="97">
        <v>53</v>
      </c>
      <c r="G48" s="105">
        <f t="shared" si="5"/>
        <v>26.368159203980102</v>
      </c>
    </row>
    <row r="49" spans="1:7" ht="12.75">
      <c r="A49" s="36" t="s">
        <v>219</v>
      </c>
      <c r="B49" s="97">
        <v>153</v>
      </c>
      <c r="C49" s="105">
        <f t="shared" si="6"/>
        <v>3.428955625280143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2915</v>
      </c>
      <c r="G51" s="81">
        <f>(F51/F$51)*100</f>
        <v>100</v>
      </c>
    </row>
    <row r="52" spans="1:7" ht="12.75">
      <c r="A52" s="4" t="s">
        <v>223</v>
      </c>
      <c r="B52" s="97">
        <v>1490</v>
      </c>
      <c r="C52" s="105">
        <f>(B52/$B$42)*100</f>
        <v>33.393097265800094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2166</v>
      </c>
      <c r="C53" s="105">
        <f>(B53/$B$42)*100</f>
        <v>48.54325414612282</v>
      </c>
      <c r="E53" s="32" t="s">
        <v>226</v>
      </c>
      <c r="F53" s="97">
        <v>166</v>
      </c>
      <c r="G53" s="105">
        <f>(F53/F$51)*100</f>
        <v>5.694682675814752</v>
      </c>
    </row>
    <row r="54" spans="1:7" ht="12.75">
      <c r="A54" s="4" t="s">
        <v>227</v>
      </c>
      <c r="B54" s="97">
        <v>686</v>
      </c>
      <c r="C54" s="105">
        <f>(B54/$B$42)*100</f>
        <v>15.37427162707306</v>
      </c>
      <c r="E54" s="32" t="s">
        <v>228</v>
      </c>
      <c r="F54" s="97">
        <v>131</v>
      </c>
      <c r="G54" s="105">
        <f aca="true" t="shared" si="7" ref="G54:G60">(F54/F$51)*100</f>
        <v>4.493996569468268</v>
      </c>
    </row>
    <row r="55" spans="1:7" ht="12.75">
      <c r="A55" s="4" t="s">
        <v>229</v>
      </c>
      <c r="B55" s="97">
        <v>120</v>
      </c>
      <c r="C55" s="105">
        <f>(B55/$B$42)*100</f>
        <v>2.689376961004034</v>
      </c>
      <c r="E55" s="32" t="s">
        <v>230</v>
      </c>
      <c r="F55" s="97">
        <v>229</v>
      </c>
      <c r="G55" s="105">
        <f t="shared" si="7"/>
        <v>7.8559176672384226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772</v>
      </c>
      <c r="G56" s="105">
        <f t="shared" si="7"/>
        <v>26.48370497427101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788</v>
      </c>
      <c r="G57" s="105">
        <f t="shared" si="7"/>
        <v>27.032590051457976</v>
      </c>
    </row>
    <row r="58" spans="1:7" ht="12.75">
      <c r="A58" s="36" t="s">
        <v>234</v>
      </c>
      <c r="B58" s="97">
        <v>2023</v>
      </c>
      <c r="C58" s="105">
        <f aca="true" t="shared" si="8" ref="C58:C66">(B58/$B$42)*100</f>
        <v>45.33841326759301</v>
      </c>
      <c r="E58" s="32" t="s">
        <v>235</v>
      </c>
      <c r="F58" s="97">
        <v>380</v>
      </c>
      <c r="G58" s="105">
        <f t="shared" si="7"/>
        <v>13.036020583190394</v>
      </c>
    </row>
    <row r="59" spans="1:7" ht="12.75">
      <c r="A59" s="36" t="s">
        <v>236</v>
      </c>
      <c r="B59" s="97">
        <v>86</v>
      </c>
      <c r="C59" s="105">
        <f t="shared" si="8"/>
        <v>1.9273868220528911</v>
      </c>
      <c r="E59" s="32" t="s">
        <v>237</v>
      </c>
      <c r="F59" s="98">
        <v>402</v>
      </c>
      <c r="G59" s="105">
        <f t="shared" si="7"/>
        <v>13.79073756432247</v>
      </c>
    </row>
    <row r="60" spans="1:7" ht="12.75">
      <c r="A60" s="36" t="s">
        <v>238</v>
      </c>
      <c r="B60" s="97">
        <v>1494</v>
      </c>
      <c r="C60" s="105">
        <f t="shared" si="8"/>
        <v>33.48274316450022</v>
      </c>
      <c r="E60" s="32" t="s">
        <v>239</v>
      </c>
      <c r="F60" s="97">
        <v>47</v>
      </c>
      <c r="G60" s="105">
        <f t="shared" si="7"/>
        <v>1.6123499142367066</v>
      </c>
    </row>
    <row r="61" spans="1:7" ht="12.75">
      <c r="A61" s="36" t="s">
        <v>240</v>
      </c>
      <c r="B61" s="97">
        <v>756</v>
      </c>
      <c r="C61" s="105">
        <f t="shared" si="8"/>
        <v>16.943074854325417</v>
      </c>
      <c r="E61" s="32" t="s">
        <v>163</v>
      </c>
      <c r="F61" s="97">
        <v>794</v>
      </c>
      <c r="G61" s="112" t="s">
        <v>261</v>
      </c>
    </row>
    <row r="62" spans="1:7" ht="12.75">
      <c r="A62" s="36" t="s">
        <v>241</v>
      </c>
      <c r="B62" s="97">
        <v>10</v>
      </c>
      <c r="C62" s="105">
        <f t="shared" si="8"/>
        <v>0.22411474675033619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17</v>
      </c>
      <c r="C65" s="105">
        <f t="shared" si="8"/>
        <v>0.3809950694755715</v>
      </c>
      <c r="E65" s="32" t="s">
        <v>208</v>
      </c>
      <c r="F65" s="97">
        <v>546</v>
      </c>
      <c r="G65" s="105">
        <f aca="true" t="shared" si="9" ref="G65:G71">(F65/F$51)*100</f>
        <v>18.730703259005146</v>
      </c>
    </row>
    <row r="66" spans="1:7" ht="12.75">
      <c r="A66" s="36" t="s">
        <v>247</v>
      </c>
      <c r="B66" s="97">
        <v>76</v>
      </c>
      <c r="C66" s="105">
        <f t="shared" si="8"/>
        <v>1.703272075302555</v>
      </c>
      <c r="E66" s="32" t="s">
        <v>210</v>
      </c>
      <c r="F66" s="97">
        <v>451</v>
      </c>
      <c r="G66" s="105">
        <f t="shared" si="9"/>
        <v>15.471698113207546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308</v>
      </c>
      <c r="G67" s="105">
        <f t="shared" si="9"/>
        <v>10.566037735849058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263</v>
      </c>
      <c r="G68" s="105">
        <f t="shared" si="9"/>
        <v>9.022298456260721</v>
      </c>
    </row>
    <row r="69" spans="1:7" ht="12.75">
      <c r="A69" s="36" t="s">
        <v>249</v>
      </c>
      <c r="B69" s="97">
        <v>29</v>
      </c>
      <c r="C69" s="105">
        <f>(B69/$B$42)*100</f>
        <v>0.6499327655759749</v>
      </c>
      <c r="E69" s="32" t="s">
        <v>216</v>
      </c>
      <c r="F69" s="97">
        <v>276</v>
      </c>
      <c r="G69" s="105">
        <f t="shared" si="9"/>
        <v>9.468267581475128</v>
      </c>
    </row>
    <row r="70" spans="1:7" ht="12.75">
      <c r="A70" s="36" t="s">
        <v>251</v>
      </c>
      <c r="B70" s="97">
        <v>11</v>
      </c>
      <c r="C70" s="105">
        <f>(B70/$B$42)*100</f>
        <v>0.24652622142536978</v>
      </c>
      <c r="E70" s="32" t="s">
        <v>218</v>
      </c>
      <c r="F70" s="97">
        <v>924</v>
      </c>
      <c r="G70" s="105">
        <f t="shared" si="9"/>
        <v>31.69811320754717</v>
      </c>
    </row>
    <row r="71" spans="1:7" ht="12.75">
      <c r="A71" s="54" t="s">
        <v>252</v>
      </c>
      <c r="B71" s="103">
        <v>108</v>
      </c>
      <c r="C71" s="115">
        <f>(B71/$B$42)*100</f>
        <v>2.4204392649036306</v>
      </c>
      <c r="D71" s="41"/>
      <c r="E71" s="44" t="s">
        <v>220</v>
      </c>
      <c r="F71" s="103">
        <v>147</v>
      </c>
      <c r="G71" s="115">
        <f t="shared" si="9"/>
        <v>5.042881646655232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2002-06-11T17:39:13Z</dcterms:modified>
  <cp:category/>
  <cp:version/>
  <cp:contentType/>
  <cp:contentStatus/>
</cp:coreProperties>
</file>