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<sst xmlns="http://schemas.openxmlformats.org/spreadsheetml/2006/main" count="696" uniqueCount="437">
  <si>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</si>
  <si>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</si>
  <si>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</si>
  <si>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</si>
  <si>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</si>
  <si>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</si>
  <si>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</si>
  <si>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</si>
  <si>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</si>
  <si>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</si>
  <si>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</si>
  <si>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</si>
  <si>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</si>
  <si>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</si>
  <si>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</si>
  <si>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</si>
  <si>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</si>
  <si>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</si>
  <si>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</si>
  <si>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</si>
  <si>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</si>
  <si>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</si>
  <si>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</si>
  <si>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</si>
  <si>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</si>
  <si>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</si>
  <si>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</si>
  <si>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</si>
  <si>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</si>
  <si>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</si>
  <si>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</si>
  <si>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</si>
  <si>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</si>
  <si>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</si>
  <si>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</si>
  <si>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</si>
  <si>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</si>
  <si>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</si>
  <si>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</si>
  <si>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</si>
  <si>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</si>
  <si>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</si>
  <si>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</si>
  <si>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</si>
  <si>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</si>
  <si>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</si>
  <si>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</si>
  <si>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</si>
  <si>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</si>
  <si>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</si>
  <si>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</si>
  <si>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</si>
  <si>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</si>
  <si>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</si>
  <si>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</si>
  <si>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</si>
  <si>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</si>
  <si>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</si>
  <si>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</si>
  <si>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</si>
  <si>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</si>
  <si>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</si>
  <si>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</si>
  <si>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</si>
  <si>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</si>
  <si>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</si>
  <si>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</si>
  <si>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</si>
  <si>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</si>
  <si>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</si>
  <si>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</si>
  <si>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</si>
  <si>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</si>
  <si>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</si>
  <si>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</si>
  <si>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</si>
  <si>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</si>
  <si>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</si>
  <si>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</si>
  <si>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</si>
  <si>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</si>
  <si>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</si>
  <si>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</si>
  <si>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</si>
  <si>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</si>
  <si>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</si>
  <si>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</si>
  <si>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</si>
  <si>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</si>
  <si>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</si>
  <si>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</si>
  <si>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</si>
  <si>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</si>
  <si>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</si>
  <si>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</si>
  <si>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</si>
  <si>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</si>
  <si>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</si>
  <si>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</si>
  <si>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</si>
  <si>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</si>
  <si>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</si>
  <si>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</si>
  <si>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</si>
  <si>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</si>
  <si>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</si>
  <si>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</si>
  <si>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</si>
  <si>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</si>
  <si>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</si>
  <si>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</si>
  <si>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</si>
  <si>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</si>
  <si>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</si>
  <si>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</si>
  <si>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</si>
  <si>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</si>
  <si>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</si>
  <si>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</si>
  <si>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</si>
  <si>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</si>
  <si>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</si>
  <si>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</si>
  <si>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</si>
  <si>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</si>
  <si>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</si>
  <si>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</si>
  <si>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</si>
  <si>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</si>
  <si>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</si>
  <si>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</si>
  <si>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</si>
  <si>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</si>
  <si>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</si>
  <si>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</si>
  <si>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</si>
  <si>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</si>
  <si>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</si>
  <si>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</si>
  <si>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</si>
  <si>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</si>
  <si>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</si>
  <si>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</si>
  <si>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</si>
  <si>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</si>
  <si>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</si>
  <si>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</si>
  <si>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</si>
  <si>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</si>
  <si>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</si>
  <si>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</si>
  <si>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</si>
  <si>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</si>
  <si>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</si>
  <si>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</si>
  <si>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</si>
  <si>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</si>
  <si>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</si>
  <si>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</si>
  <si>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</si>
  <si>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</si>
  <si>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</si>
  <si>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</si>
  <si>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</si>
  <si>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</si>
  <si>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</si>
  <si>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</si>
  <si>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</si>
  <si>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</si>
  <si>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</si>
  <si>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</si>
  <si>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</si>
  <si>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</si>
  <si>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</si>
  <si>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</si>
  <si>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</si>
  <si>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</si>
  <si>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</si>
  <si>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</si>
  <si>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</si>
  <si>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</si>
  <si>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</si>
  <si>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</si>
  <si>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</si>
  <si>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</si>
  <si>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</si>
  <si>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</si>
  <si>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</si>
  <si>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</si>
  <si>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</si>
  <si>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</si>
  <si>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</si>
  <si>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</si>
  <si>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</si>
  <si>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</si>
  <si>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</si>
  <si>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</si>
  <si>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</si>
  <si>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</si>
  <si>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</si>
  <si>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</si>
  <si>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</si>
  <si>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</si>
  <si>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</si>
  <si>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</si>
  <si>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</si>
  <si>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</si>
  <si>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</si>
  <si>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</si>
  <si>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</si>
  <si>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</si>
  <si>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</si>
  <si>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</si>
  <si>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</si>
  <si>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</si>
  <si>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</si>
  <si>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</si>
  <si>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</si>
  <si>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</si>
  <si>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</si>
  <si>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</si>
  <si>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</si>
  <si>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</si>
  <si>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</si>
  <si>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</si>
  <si>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</si>
  <si>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</si>
  <si>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</si>
  <si>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</si>
  <si>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</si>
  <si>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</si>
  <si>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</si>
  <si>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</si>
  <si>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</si>
  <si>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</si>
  <si>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</si>
  <si>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</si>
  <si>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</si>
  <si>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</si>
  <si>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</si>
  <si>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</si>
  <si>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</si>
  <si>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</si>
  <si>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</si>
  <si>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</si>
  <si>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</si>
  <si>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</si>
  <si>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</si>
  <si>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</si>
  <si>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</si>
  <si>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</si>
  <si>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</si>
  <si>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</si>
  <si>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</si>
  <si>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</si>
  <si>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</si>
  <si>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</si>
  <si>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</si>
  <si>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</si>
  <si>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</si>
  <si>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</si>
  <si>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</si>
  <si>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</si>
  <si>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</si>
  <si>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</si>
  <si>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</si>
  <si>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</si>
  <si>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</si>
  <si>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</si>
  <si>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</si>
  <si>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</si>
  <si>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</si>
  <si>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</si>
  <si>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</si>
  <si>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</si>
  <si>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</si>
  <si>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</si>
  <si>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</si>
  <si>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</si>
  <si>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</si>
  <si>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</si>
  <si>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</si>
  <si>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</si>
  <si>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</si>
  <si>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</si>
  <si>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</si>
  <si>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</si>
  <si>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</si>
  <si>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</si>
  <si>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</si>
  <si>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</si>
  <si>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</si>
  <si>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</si>
  <si>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</si>
  <si>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</si>
  <si>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</si>
  <si>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</si>
  <si>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</si>
  <si>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</si>
  <si>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</si>
  <si>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</si>
  <si>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</si>
  <si>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</si>
  <si>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</si>
  <si>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</si>
  <si>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</si>
  <si>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</si>
  <si>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</si>
  <si>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</si>
  <si>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</si>
  <si>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</si>
  <si>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</si>
  <si>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</si>
  <si>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</si>
  <si>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</si>
  <si>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</si>
  <si>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</si>
  <si>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</si>
  <si>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</si>
  <si>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</si>
  <si>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</si>
  <si>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</si>
  <si>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</si>
  <si>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</si>
  <si>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</si>
  <si>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</si>
  <si>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</si>
  <si>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</si>
  <si>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</si>
  <si>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</si>
  <si>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</si>
  <si>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</si>
  <si>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</si>
  <si>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</si>
  <si>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</si>
  <si>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</si>
  <si>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</si>
  <si>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</si>
  <si>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</si>
  <si>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</si>
  <si>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</si>
  <si>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</si>
  <si>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</si>
  <si>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</si>
  <si>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</si>
  <si>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</si>
  <si>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</si>
  <si>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</si>
  <si>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</si>
  <si>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</si>
  <si>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</si>
  <si>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</si>
  <si>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</si>
  <si>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</si>
  <si>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</si>
  <si>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</si>
  <si>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</si>
  <si>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</si>
  <si>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</si>
  <si>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</si>
  <si>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</si>
  <si>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</si>
  <si>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</si>
  <si>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</si>
  <si>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</si>
  <si>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</si>
  <si>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</si>
  <si>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</si>
  <si>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</si>
  <si>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</si>
  <si>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</si>
  <si>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</si>
  <si>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</si>
  <si>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</si>
  <si>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</si>
  <si>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</si>
  <si>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</si>
  <si>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</si>
  <si>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</si>
  <si>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</si>
  <si>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</si>
  <si>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</si>
  <si>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</si>
  <si>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</si>
  <si>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</si>
  <si>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</si>
  <si>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</si>
  <si>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</si>
  <si>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</si>
  <si>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</si>
  <si>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</si>
  <si>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</si>
  <si>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</si>
  <si>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</si>
  <si>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</si>
  <si>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</si>
  <si>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Harrison town,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</si>
  <si>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Harrison town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</si>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</sst>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14424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14424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7352</v>
      </c>
      <c r="C9" s="151">
        <f>(B9/$B$7)*100</f>
        <v>50.9706045479756</v>
      </c>
      <c r="D9" s="152"/>
      <c r="E9" s="152" t="s">
        <v>403</v>
      </c>
      <c r="F9" s="150">
        <v>5333</v>
      </c>
      <c r="G9" s="153">
        <f t="shared" si="0"/>
        <v>36.97310038824182</v>
      </c>
    </row>
    <row r="10" spans="1:7" ht="12.75">
      <c r="A10" s="149" t="s">
        <v>404</v>
      </c>
      <c r="B10" s="150">
        <v>7072</v>
      </c>
      <c r="C10" s="151">
        <f>(B10/$B$7)*100</f>
        <v>49.0293954520244</v>
      </c>
      <c r="D10" s="152"/>
      <c r="E10" s="152" t="s">
        <v>405</v>
      </c>
      <c r="F10" s="150">
        <v>139</v>
      </c>
      <c r="G10" s="153">
        <f t="shared" si="0"/>
        <v>0.9636716583471991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605</v>
      </c>
      <c r="G11" s="153">
        <f t="shared" si="0"/>
        <v>4.194398225180255</v>
      </c>
    </row>
    <row r="12" spans="1:7" ht="12.75">
      <c r="A12" s="149" t="s">
        <v>407</v>
      </c>
      <c r="B12" s="150">
        <v>931</v>
      </c>
      <c r="C12" s="151">
        <f aca="true" t="shared" si="1" ref="C12:C24">B12*100/B$7</f>
        <v>6.454520244037715</v>
      </c>
      <c r="D12" s="152"/>
      <c r="E12" s="152" t="s">
        <v>408</v>
      </c>
      <c r="F12" s="150">
        <v>438</v>
      </c>
      <c r="G12" s="153">
        <f t="shared" si="0"/>
        <v>3.0366056572379367</v>
      </c>
    </row>
    <row r="13" spans="1:7" ht="12.75">
      <c r="A13" s="149" t="s">
        <v>409</v>
      </c>
      <c r="B13" s="150">
        <v>796</v>
      </c>
      <c r="C13" s="151">
        <f t="shared" si="1"/>
        <v>5.518580144204105</v>
      </c>
      <c r="D13" s="152"/>
      <c r="E13" s="152" t="s">
        <v>410</v>
      </c>
      <c r="F13" s="150">
        <v>4151</v>
      </c>
      <c r="G13" s="153">
        <f t="shared" si="0"/>
        <v>28.77842484747643</v>
      </c>
    </row>
    <row r="14" spans="1:7" ht="12.75">
      <c r="A14" s="149" t="s">
        <v>411</v>
      </c>
      <c r="B14" s="150">
        <v>830</v>
      </c>
      <c r="C14" s="151">
        <f t="shared" si="1"/>
        <v>5.754298391569606</v>
      </c>
      <c r="D14" s="152"/>
      <c r="E14" s="152" t="s">
        <v>412</v>
      </c>
      <c r="F14" s="150">
        <v>9091</v>
      </c>
      <c r="G14" s="153">
        <f t="shared" si="0"/>
        <v>63.02689961175818</v>
      </c>
    </row>
    <row r="15" spans="1:7" ht="12.75">
      <c r="A15" s="149" t="s">
        <v>413</v>
      </c>
      <c r="B15" s="150">
        <v>926</v>
      </c>
      <c r="C15" s="151">
        <f t="shared" si="1"/>
        <v>6.419855795895729</v>
      </c>
      <c r="D15" s="152"/>
      <c r="E15" s="152" t="s">
        <v>414</v>
      </c>
      <c r="F15" s="150">
        <v>6756</v>
      </c>
      <c r="G15" s="153">
        <f t="shared" si="0"/>
        <v>46.838602329450914</v>
      </c>
    </row>
    <row r="16" spans="1:7" ht="12.75">
      <c r="A16" s="149" t="s">
        <v>415</v>
      </c>
      <c r="B16" s="150">
        <v>1146</v>
      </c>
      <c r="C16" s="151">
        <f t="shared" si="1"/>
        <v>7.945091514143095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2810</v>
      </c>
      <c r="C17" s="151">
        <f t="shared" si="1"/>
        <v>19.481419855795895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2492</v>
      </c>
      <c r="C18" s="151">
        <f t="shared" si="1"/>
        <v>17.276760953965614</v>
      </c>
      <c r="D18" s="152"/>
      <c r="E18" s="143" t="s">
        <v>419</v>
      </c>
      <c r="F18" s="141">
        <v>14424</v>
      </c>
      <c r="G18" s="148">
        <v>100</v>
      </c>
    </row>
    <row r="19" spans="1:7" ht="12.75">
      <c r="A19" s="149" t="s">
        <v>420</v>
      </c>
      <c r="B19" s="150">
        <v>1840</v>
      </c>
      <c r="C19" s="151">
        <f t="shared" si="1"/>
        <v>12.756516916250693</v>
      </c>
      <c r="D19" s="152"/>
      <c r="E19" s="152" t="s">
        <v>421</v>
      </c>
      <c r="F19" s="150">
        <v>14407</v>
      </c>
      <c r="G19" s="153">
        <f aca="true" t="shared" si="2" ref="G19:G30">F19*100/F$18</f>
        <v>99.88214087631725</v>
      </c>
    </row>
    <row r="20" spans="1:7" ht="12.75">
      <c r="A20" s="149" t="s">
        <v>422</v>
      </c>
      <c r="B20" s="150">
        <v>599</v>
      </c>
      <c r="C20" s="151">
        <f t="shared" si="1"/>
        <v>4.152800887409873</v>
      </c>
      <c r="D20" s="152"/>
      <c r="E20" s="152" t="s">
        <v>423</v>
      </c>
      <c r="F20" s="150">
        <v>5136</v>
      </c>
      <c r="G20" s="153">
        <f t="shared" si="2"/>
        <v>35.607321131447584</v>
      </c>
    </row>
    <row r="21" spans="1:7" ht="12.75">
      <c r="A21" s="149" t="s">
        <v>424</v>
      </c>
      <c r="B21" s="150">
        <v>573</v>
      </c>
      <c r="C21" s="151">
        <f t="shared" si="1"/>
        <v>3.9725457570715474</v>
      </c>
      <c r="D21" s="152"/>
      <c r="E21" s="152" t="s">
        <v>425</v>
      </c>
      <c r="F21" s="150">
        <v>2556</v>
      </c>
      <c r="G21" s="153">
        <f t="shared" si="2"/>
        <v>17.72046589018303</v>
      </c>
    </row>
    <row r="22" spans="1:7" ht="12.75">
      <c r="A22" s="149" t="s">
        <v>426</v>
      </c>
      <c r="B22" s="150">
        <v>812</v>
      </c>
      <c r="C22" s="151">
        <f t="shared" si="1"/>
        <v>5.6295063782584585</v>
      </c>
      <c r="D22" s="152"/>
      <c r="E22" s="152" t="s">
        <v>427</v>
      </c>
      <c r="F22" s="150">
        <v>4275</v>
      </c>
      <c r="G22" s="153">
        <f t="shared" si="2"/>
        <v>29.63810316139767</v>
      </c>
    </row>
    <row r="23" spans="1:7" ht="12.75">
      <c r="A23" s="149" t="s">
        <v>428</v>
      </c>
      <c r="B23" s="150">
        <v>537</v>
      </c>
      <c r="C23" s="151">
        <f t="shared" si="1"/>
        <v>3.722961730449251</v>
      </c>
      <c r="D23" s="152"/>
      <c r="E23" s="152" t="s">
        <v>429</v>
      </c>
      <c r="F23" s="150">
        <v>2804</v>
      </c>
      <c r="G23" s="153">
        <f t="shared" si="2"/>
        <v>19.43982251802551</v>
      </c>
    </row>
    <row r="24" spans="1:7" ht="12.75">
      <c r="A24" s="149" t="s">
        <v>430</v>
      </c>
      <c r="B24" s="150">
        <v>132</v>
      </c>
      <c r="C24" s="151">
        <f t="shared" si="1"/>
        <v>0.9151414309484193</v>
      </c>
      <c r="D24" s="152"/>
      <c r="E24" s="152" t="s">
        <v>431</v>
      </c>
      <c r="F24" s="150">
        <v>1418</v>
      </c>
      <c r="G24" s="153">
        <f t="shared" si="2"/>
        <v>9.83083749306711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273</v>
      </c>
      <c r="G25" s="153">
        <f t="shared" si="2"/>
        <v>1.8926788685524127</v>
      </c>
    </row>
    <row r="26" spans="1:7" ht="12.75">
      <c r="A26" s="149" t="s">
        <v>433</v>
      </c>
      <c r="B26" s="145">
        <v>34.1</v>
      </c>
      <c r="C26" s="155" t="s">
        <v>261</v>
      </c>
      <c r="D26" s="152"/>
      <c r="E26" s="156" t="s">
        <v>434</v>
      </c>
      <c r="F26" s="157">
        <v>1022</v>
      </c>
      <c r="G26" s="153">
        <f t="shared" si="2"/>
        <v>7.085413200221852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251</v>
      </c>
      <c r="G27" s="153">
        <f t="shared" si="2"/>
        <v>1.740155296727676</v>
      </c>
    </row>
    <row r="28" spans="1:7" ht="12.75">
      <c r="A28" s="149" t="s">
        <v>262</v>
      </c>
      <c r="B28" s="150">
        <v>11320</v>
      </c>
      <c r="C28" s="151">
        <f aca="true" t="shared" si="3" ref="C28:C35">B28*100/B$7</f>
        <v>78.48031059345536</v>
      </c>
      <c r="D28" s="152"/>
      <c r="E28" s="152" t="s">
        <v>436</v>
      </c>
      <c r="F28" s="150">
        <v>17</v>
      </c>
      <c r="G28" s="153">
        <f t="shared" si="2"/>
        <v>0.11785912368275098</v>
      </c>
    </row>
    <row r="29" spans="1:7" ht="12.75">
      <c r="A29" s="149" t="s">
        <v>0</v>
      </c>
      <c r="B29" s="150">
        <v>5693</v>
      </c>
      <c r="C29" s="151">
        <f t="shared" si="3"/>
        <v>39.46894065446478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5627</v>
      </c>
      <c r="C30" s="151">
        <f t="shared" si="3"/>
        <v>39.01136993899057</v>
      </c>
      <c r="D30" s="152"/>
      <c r="E30" s="152" t="s">
        <v>3</v>
      </c>
      <c r="F30" s="150">
        <v>17</v>
      </c>
      <c r="G30" s="153">
        <f t="shared" si="2"/>
        <v>0.11785912368275098</v>
      </c>
    </row>
    <row r="31" spans="1:7" ht="12.75">
      <c r="A31" s="149" t="s">
        <v>4</v>
      </c>
      <c r="B31" s="150">
        <v>10725</v>
      </c>
      <c r="C31" s="151">
        <f t="shared" si="3"/>
        <v>74.35524126455907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1817</v>
      </c>
      <c r="C32" s="151">
        <f t="shared" si="3"/>
        <v>12.59706045479756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1481</v>
      </c>
      <c r="C33" s="151">
        <f t="shared" si="3"/>
        <v>10.267609539656128</v>
      </c>
      <c r="D33" s="152"/>
      <c r="E33" s="143" t="s">
        <v>8</v>
      </c>
      <c r="F33" s="141">
        <v>5136</v>
      </c>
      <c r="G33" s="148">
        <v>100</v>
      </c>
    </row>
    <row r="34" spans="1:7" ht="12.75">
      <c r="A34" s="149" t="s">
        <v>0</v>
      </c>
      <c r="B34" s="150">
        <v>615</v>
      </c>
      <c r="C34" s="151">
        <f t="shared" si="3"/>
        <v>4.2637271214642265</v>
      </c>
      <c r="D34" s="152"/>
      <c r="E34" s="152" t="s">
        <v>9</v>
      </c>
      <c r="F34" s="150">
        <v>3638</v>
      </c>
      <c r="G34" s="153">
        <f aca="true" t="shared" si="4" ref="G34:G42">F34*100/F$33</f>
        <v>70.83333333333333</v>
      </c>
    </row>
    <row r="35" spans="1:7" ht="12.75">
      <c r="A35" s="149" t="s">
        <v>2</v>
      </c>
      <c r="B35" s="150">
        <v>866</v>
      </c>
      <c r="C35" s="151">
        <f t="shared" si="3"/>
        <v>6.003882418191902</v>
      </c>
      <c r="D35" s="152"/>
      <c r="E35" s="152" t="s">
        <v>10</v>
      </c>
      <c r="F35" s="150">
        <v>1730</v>
      </c>
      <c r="G35" s="153">
        <f t="shared" si="4"/>
        <v>33.68380062305296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2556</v>
      </c>
      <c r="G36" s="153">
        <f t="shared" si="4"/>
        <v>49.76635514018692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1275</v>
      </c>
      <c r="G37" s="153">
        <f t="shared" si="4"/>
        <v>24.824766355140188</v>
      </c>
    </row>
    <row r="38" spans="1:7" ht="12.75">
      <c r="A38" s="162" t="s">
        <v>13</v>
      </c>
      <c r="B38" s="150">
        <v>13754</v>
      </c>
      <c r="C38" s="151">
        <f aca="true" t="shared" si="5" ref="C38:C56">B38*100/B$7</f>
        <v>95.35496394897393</v>
      </c>
      <c r="D38" s="152"/>
      <c r="E38" s="152" t="s">
        <v>14</v>
      </c>
      <c r="F38" s="150">
        <v>715</v>
      </c>
      <c r="G38" s="153">
        <f t="shared" si="4"/>
        <v>13.921339563862928</v>
      </c>
    </row>
    <row r="39" spans="1:7" ht="12.75">
      <c r="A39" s="149" t="s">
        <v>15</v>
      </c>
      <c r="B39" s="150">
        <v>9534</v>
      </c>
      <c r="C39" s="151">
        <f t="shared" si="5"/>
        <v>66.0981697171381</v>
      </c>
      <c r="D39" s="152"/>
      <c r="E39" s="152" t="s">
        <v>10</v>
      </c>
      <c r="F39" s="150">
        <v>350</v>
      </c>
      <c r="G39" s="153">
        <f t="shared" si="4"/>
        <v>6.814641744548287</v>
      </c>
    </row>
    <row r="40" spans="1:7" ht="12.75">
      <c r="A40" s="149" t="s">
        <v>16</v>
      </c>
      <c r="B40" s="150">
        <v>142</v>
      </c>
      <c r="C40" s="151">
        <f t="shared" si="5"/>
        <v>0.9844703272323905</v>
      </c>
      <c r="D40" s="152"/>
      <c r="E40" s="152" t="s">
        <v>17</v>
      </c>
      <c r="F40" s="150">
        <v>1498</v>
      </c>
      <c r="G40" s="153">
        <f t="shared" si="4"/>
        <v>29.166666666666668</v>
      </c>
    </row>
    <row r="41" spans="1:7" ht="12.75">
      <c r="A41" s="149" t="s">
        <v>18</v>
      </c>
      <c r="B41" s="150">
        <v>57</v>
      </c>
      <c r="C41" s="151">
        <f t="shared" si="5"/>
        <v>0.3951747088186356</v>
      </c>
      <c r="D41" s="152"/>
      <c r="E41" s="152" t="s">
        <v>19</v>
      </c>
      <c r="F41" s="150">
        <v>1154</v>
      </c>
      <c r="G41" s="153">
        <f t="shared" si="4"/>
        <v>22.468847352024923</v>
      </c>
    </row>
    <row r="42" spans="1:7" ht="12.75">
      <c r="A42" s="149" t="s">
        <v>20</v>
      </c>
      <c r="B42" s="150">
        <v>1715</v>
      </c>
      <c r="C42" s="151">
        <f t="shared" si="5"/>
        <v>11.889905712701054</v>
      </c>
      <c r="D42" s="152"/>
      <c r="E42" s="152" t="s">
        <v>21</v>
      </c>
      <c r="F42" s="150">
        <v>445</v>
      </c>
      <c r="G42" s="153">
        <f t="shared" si="4"/>
        <v>8.664330218068535</v>
      </c>
    </row>
    <row r="43" spans="1:7" ht="12.75">
      <c r="A43" s="149" t="s">
        <v>22</v>
      </c>
      <c r="B43" s="150">
        <v>350</v>
      </c>
      <c r="C43" s="151">
        <f t="shared" si="5"/>
        <v>2.4265113699389906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1041</v>
      </c>
      <c r="C44" s="151">
        <f t="shared" si="5"/>
        <v>7.217138103161398</v>
      </c>
      <c r="D44" s="152"/>
      <c r="E44" s="152" t="s">
        <v>24</v>
      </c>
      <c r="F44" s="159">
        <v>1883</v>
      </c>
      <c r="G44" s="163">
        <f>F44*100/F33</f>
        <v>36.662772585669785</v>
      </c>
    </row>
    <row r="45" spans="1:7" ht="12.75">
      <c r="A45" s="149" t="s">
        <v>25</v>
      </c>
      <c r="B45" s="150">
        <v>77</v>
      </c>
      <c r="C45" s="151">
        <f t="shared" si="5"/>
        <v>0.5338325013865779</v>
      </c>
      <c r="D45" s="152"/>
      <c r="E45" s="152" t="s">
        <v>26</v>
      </c>
      <c r="F45" s="159">
        <v>1165</v>
      </c>
      <c r="G45" s="163">
        <f>F45*100/F33</f>
        <v>22.68302180685358</v>
      </c>
    </row>
    <row r="46" spans="1:7" ht="12.75">
      <c r="A46" s="149" t="s">
        <v>27</v>
      </c>
      <c r="B46" s="150">
        <v>11</v>
      </c>
      <c r="C46" s="151">
        <f t="shared" si="5"/>
        <v>0.07626178591236828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</v>
      </c>
      <c r="C47" s="151">
        <f t="shared" si="5"/>
        <v>0.09012756516916251</v>
      </c>
      <c r="D47" s="152"/>
      <c r="E47" s="152" t="s">
        <v>29</v>
      </c>
      <c r="F47" s="164">
        <v>2.81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0.006932889628397116</v>
      </c>
      <c r="D48" s="152"/>
      <c r="E48" s="152" t="s">
        <v>31</v>
      </c>
      <c r="F48" s="145">
        <v>3.27</v>
      </c>
      <c r="G48" s="165" t="s">
        <v>261</v>
      </c>
    </row>
    <row r="49" spans="1:7" ht="14.25">
      <c r="A49" s="149" t="s">
        <v>32</v>
      </c>
      <c r="B49" s="150">
        <v>222</v>
      </c>
      <c r="C49" s="151">
        <f t="shared" si="5"/>
        <v>1.5391014975041597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0.027731558513588463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5254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5136</v>
      </c>
      <c r="G52" s="153">
        <f>F52*100/F$51</f>
        <v>97.7540921202893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118</v>
      </c>
      <c r="G53" s="153">
        <f>F53*100/F$51</f>
        <v>2.2459078797106966</v>
      </c>
    </row>
    <row r="54" spans="1:7" ht="14.25">
      <c r="A54" s="149" t="s">
        <v>41</v>
      </c>
      <c r="B54" s="150">
        <v>4</v>
      </c>
      <c r="C54" s="151">
        <f t="shared" si="5"/>
        <v>0.027731558513588463</v>
      </c>
      <c r="D54" s="152"/>
      <c r="E54" s="152" t="s">
        <v>42</v>
      </c>
      <c r="F54" s="150">
        <v>6</v>
      </c>
      <c r="G54" s="153">
        <f>F54*100/F$51</f>
        <v>0.11419870574800152</v>
      </c>
    </row>
    <row r="55" spans="1:7" ht="12.75">
      <c r="A55" s="149" t="s">
        <v>43</v>
      </c>
      <c r="B55" s="150">
        <v>2302</v>
      </c>
      <c r="C55" s="151">
        <f t="shared" si="5"/>
        <v>15.95951192457016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670</v>
      </c>
      <c r="C56" s="151">
        <f t="shared" si="5"/>
        <v>4.645036051026068</v>
      </c>
      <c r="D56" s="152"/>
      <c r="E56" s="152" t="s">
        <v>45</v>
      </c>
      <c r="F56" s="166">
        <v>1.3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10148</v>
      </c>
      <c r="C60" s="167">
        <f>B60*100/B7</f>
        <v>70.35496394897393</v>
      </c>
      <c r="D60" s="152"/>
      <c r="E60" s="143" t="s">
        <v>51</v>
      </c>
      <c r="F60" s="141">
        <v>5136</v>
      </c>
      <c r="G60" s="148">
        <v>100</v>
      </c>
    </row>
    <row r="61" spans="1:7" ht="12.75">
      <c r="A61" s="149" t="s">
        <v>52</v>
      </c>
      <c r="B61" s="159">
        <v>185</v>
      </c>
      <c r="C61" s="167">
        <f>B61*100/B7</f>
        <v>1.2825845812534664</v>
      </c>
      <c r="D61" s="152"/>
      <c r="E61" s="152" t="s">
        <v>53</v>
      </c>
      <c r="F61" s="150">
        <v>1645</v>
      </c>
      <c r="G61" s="153">
        <f>F61*100/F$60</f>
        <v>32.02881619937695</v>
      </c>
    </row>
    <row r="62" spans="1:7" ht="12.75">
      <c r="A62" s="149" t="s">
        <v>54</v>
      </c>
      <c r="B62" s="159">
        <v>103</v>
      </c>
      <c r="C62" s="167">
        <f>B62*100/B7</f>
        <v>0.714087631724903</v>
      </c>
      <c r="D62" s="152"/>
      <c r="E62" s="152" t="s">
        <v>55</v>
      </c>
      <c r="F62" s="150">
        <v>3491</v>
      </c>
      <c r="G62" s="153">
        <f>F62*100/F$60</f>
        <v>67.97118380062305</v>
      </c>
    </row>
    <row r="63" spans="1:7" ht="12.75">
      <c r="A63" s="149" t="s">
        <v>56</v>
      </c>
      <c r="B63" s="159">
        <v>1787</v>
      </c>
      <c r="C63" s="167">
        <f>B63*100/B7</f>
        <v>12.389073765945646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25</v>
      </c>
      <c r="C64" s="167">
        <f>B64*100/B7</f>
        <v>0.1733222407099279</v>
      </c>
      <c r="D64" s="152"/>
      <c r="E64" s="152" t="s">
        <v>58</v>
      </c>
      <c r="F64" s="145">
        <v>2.87</v>
      </c>
      <c r="G64" s="165" t="s">
        <v>261</v>
      </c>
    </row>
    <row r="65" spans="1:7" ht="13.5" thickBot="1">
      <c r="A65" s="170" t="s">
        <v>59</v>
      </c>
      <c r="B65" s="171">
        <v>2874</v>
      </c>
      <c r="C65" s="172">
        <f>B65*100/B7</f>
        <v>19.92512479201331</v>
      </c>
      <c r="D65" s="173"/>
      <c r="E65" s="173" t="s">
        <v>60</v>
      </c>
      <c r="F65" s="174">
        <v>2.77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14424</v>
      </c>
      <c r="G9" s="33">
        <f>(F9/$F$9)*100</f>
        <v>100</v>
      </c>
    </row>
    <row r="10" spans="1:7" ht="12.75">
      <c r="A10" s="29" t="s">
        <v>269</v>
      </c>
      <c r="B10" s="93">
        <v>3647</v>
      </c>
      <c r="C10" s="33">
        <f aca="true" t="shared" si="0" ref="C10:C15">(B10/$B$10)*100</f>
        <v>100</v>
      </c>
      <c r="E10" s="34" t="s">
        <v>270</v>
      </c>
      <c r="F10" s="97">
        <v>6346</v>
      </c>
      <c r="G10" s="84">
        <f aca="true" t="shared" si="1" ref="G10:G16">(F10/$F$9)*100</f>
        <v>43.9961175818081</v>
      </c>
    </row>
    <row r="11" spans="1:8" ht="12.75">
      <c r="A11" s="36" t="s">
        <v>271</v>
      </c>
      <c r="B11" s="98">
        <v>242</v>
      </c>
      <c r="C11" s="35">
        <f t="shared" si="0"/>
        <v>6.635590896627365</v>
      </c>
      <c r="E11" s="34" t="s">
        <v>272</v>
      </c>
      <c r="F11" s="97">
        <v>6138</v>
      </c>
      <c r="G11" s="84">
        <f t="shared" si="1"/>
        <v>42.5540765391015</v>
      </c>
      <c r="H11" s="15" t="s">
        <v>250</v>
      </c>
    </row>
    <row r="12" spans="1:8" ht="12.75">
      <c r="A12" s="36" t="s">
        <v>273</v>
      </c>
      <c r="B12" s="98">
        <v>187</v>
      </c>
      <c r="C12" s="35">
        <f t="shared" si="0"/>
        <v>5.127502056484782</v>
      </c>
      <c r="E12" s="34" t="s">
        <v>274</v>
      </c>
      <c r="F12" s="97">
        <v>5089</v>
      </c>
      <c r="G12" s="84">
        <f t="shared" si="1"/>
        <v>35.281475318912925</v>
      </c>
      <c r="H12" s="15" t="s">
        <v>250</v>
      </c>
    </row>
    <row r="13" spans="1:7" ht="12.75">
      <c r="A13" s="36" t="s">
        <v>275</v>
      </c>
      <c r="B13" s="98">
        <v>1283</v>
      </c>
      <c r="C13" s="35">
        <f t="shared" si="0"/>
        <v>35.17959967096244</v>
      </c>
      <c r="E13" s="34" t="s">
        <v>276</v>
      </c>
      <c r="F13" s="97">
        <v>1049</v>
      </c>
      <c r="G13" s="84">
        <f t="shared" si="1"/>
        <v>7.272601220188575</v>
      </c>
    </row>
    <row r="14" spans="1:7" ht="12.75">
      <c r="A14" s="36" t="s">
        <v>277</v>
      </c>
      <c r="B14" s="98">
        <v>916</v>
      </c>
      <c r="C14" s="35">
        <f t="shared" si="0"/>
        <v>25.116534137647385</v>
      </c>
      <c r="E14" s="34" t="s">
        <v>166</v>
      </c>
      <c r="F14" s="97">
        <v>208</v>
      </c>
      <c r="G14" s="84">
        <f t="shared" si="1"/>
        <v>1.4420410427066</v>
      </c>
    </row>
    <row r="15" spans="1:7" ht="12.75">
      <c r="A15" s="36" t="s">
        <v>324</v>
      </c>
      <c r="B15" s="97">
        <v>1019</v>
      </c>
      <c r="C15" s="35">
        <f t="shared" si="0"/>
        <v>27.940773238278037</v>
      </c>
      <c r="E15" s="34" t="s">
        <v>278</v>
      </c>
      <c r="F15" s="97">
        <v>8078</v>
      </c>
      <c r="G15" s="84">
        <f t="shared" si="1"/>
        <v>56.0038824181919</v>
      </c>
    </row>
    <row r="16" spans="1:7" ht="12.75">
      <c r="A16" s="36"/>
      <c r="B16" s="93" t="s">
        <v>250</v>
      </c>
      <c r="C16" s="10"/>
      <c r="E16" s="34" t="s">
        <v>279</v>
      </c>
      <c r="F16" s="98">
        <v>4087</v>
      </c>
      <c r="G16" s="84">
        <f t="shared" si="1"/>
        <v>28.334719911259015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2467</v>
      </c>
      <c r="G17" s="84">
        <f>(F17/$F$9)*100</f>
        <v>17.103438713255684</v>
      </c>
    </row>
    <row r="18" spans="1:7" ht="12.75">
      <c r="A18" s="29" t="s">
        <v>282</v>
      </c>
      <c r="B18" s="93">
        <v>9737</v>
      </c>
      <c r="C18" s="33">
        <f>(B18/$B$18)*100</f>
        <v>100</v>
      </c>
      <c r="E18" s="34" t="s">
        <v>283</v>
      </c>
      <c r="F18" s="97">
        <v>5611</v>
      </c>
      <c r="G18" s="84">
        <f>(F18/$F$9)*100</f>
        <v>38.900443704936215</v>
      </c>
    </row>
    <row r="19" spans="1:7" ht="12.75">
      <c r="A19" s="36" t="s">
        <v>284</v>
      </c>
      <c r="B19" s="97">
        <v>1654</v>
      </c>
      <c r="C19" s="84">
        <f aca="true" t="shared" si="2" ref="C19:C25">(B19/$B$18)*100</f>
        <v>16.98675156619082</v>
      </c>
      <c r="E19" s="34"/>
      <c r="F19" s="97" t="s">
        <v>250</v>
      </c>
      <c r="G19" s="84"/>
    </row>
    <row r="20" spans="1:7" ht="12.75">
      <c r="A20" s="36" t="s">
        <v>285</v>
      </c>
      <c r="B20" s="97">
        <v>1333</v>
      </c>
      <c r="C20" s="84">
        <f t="shared" si="2"/>
        <v>13.690048269487523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3194</v>
      </c>
      <c r="C21" s="84">
        <f t="shared" si="2"/>
        <v>32.8027113073842</v>
      </c>
      <c r="E21" s="38" t="s">
        <v>167</v>
      </c>
      <c r="F21" s="80">
        <v>8078</v>
      </c>
      <c r="G21" s="33">
        <f>(F21/$F$21)*100</f>
        <v>100</v>
      </c>
    </row>
    <row r="22" spans="1:7" ht="12.75">
      <c r="A22" s="36" t="s">
        <v>302</v>
      </c>
      <c r="B22" s="97">
        <v>1266</v>
      </c>
      <c r="C22" s="84">
        <f t="shared" si="2"/>
        <v>13.00195131970833</v>
      </c>
      <c r="E22" s="34" t="s">
        <v>303</v>
      </c>
      <c r="F22" s="97">
        <v>2217</v>
      </c>
      <c r="G22" s="84">
        <f aca="true" t="shared" si="3" ref="G22:G27">(F22/$F$21)*100</f>
        <v>27.44491210695717</v>
      </c>
    </row>
    <row r="23" spans="1:7" ht="12.75">
      <c r="A23" s="36" t="s">
        <v>304</v>
      </c>
      <c r="B23" s="97">
        <v>258</v>
      </c>
      <c r="C23" s="84">
        <f t="shared" si="2"/>
        <v>2.6496867618362945</v>
      </c>
      <c r="E23" s="34" t="s">
        <v>305</v>
      </c>
      <c r="F23" s="97">
        <v>1469</v>
      </c>
      <c r="G23" s="84">
        <f t="shared" si="3"/>
        <v>18.185194355038377</v>
      </c>
    </row>
    <row r="24" spans="1:7" ht="12.75">
      <c r="A24" s="36" t="s">
        <v>306</v>
      </c>
      <c r="B24" s="97">
        <v>1053</v>
      </c>
      <c r="C24" s="84">
        <f t="shared" si="2"/>
        <v>10.814419225634179</v>
      </c>
      <c r="E24" s="34" t="s">
        <v>307</v>
      </c>
      <c r="F24" s="97">
        <v>136</v>
      </c>
      <c r="G24" s="84">
        <f t="shared" si="3"/>
        <v>1.6835850458034165</v>
      </c>
    </row>
    <row r="25" spans="1:7" ht="12.75">
      <c r="A25" s="36" t="s">
        <v>308</v>
      </c>
      <c r="B25" s="97">
        <v>979</v>
      </c>
      <c r="C25" s="84">
        <f t="shared" si="2"/>
        <v>10.054431549758652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4238</v>
      </c>
      <c r="G26" s="84">
        <f t="shared" si="3"/>
        <v>52.46348105966824</v>
      </c>
    </row>
    <row r="27" spans="1:7" ht="12.75">
      <c r="A27" s="36" t="s">
        <v>311</v>
      </c>
      <c r="B27" s="108">
        <v>69.3</v>
      </c>
      <c r="C27" s="37" t="s">
        <v>261</v>
      </c>
      <c r="E27" s="34" t="s">
        <v>312</v>
      </c>
      <c r="F27" s="97">
        <v>18</v>
      </c>
      <c r="G27" s="84">
        <f t="shared" si="3"/>
        <v>0.22282743253280515</v>
      </c>
    </row>
    <row r="28" spans="1:7" ht="12.75">
      <c r="A28" s="36" t="s">
        <v>313</v>
      </c>
      <c r="B28" s="108">
        <v>20.9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13531</v>
      </c>
      <c r="G30" s="33">
        <f>(F30/$F$30)*100</f>
        <v>100</v>
      </c>
      <c r="J30" s="39"/>
    </row>
    <row r="31" spans="1:10" ht="12.75">
      <c r="A31" s="95" t="s">
        <v>296</v>
      </c>
      <c r="B31" s="93">
        <v>11892</v>
      </c>
      <c r="C31" s="33">
        <f>(B31/$B$31)*100</f>
        <v>100</v>
      </c>
      <c r="E31" s="34" t="s">
        <v>317</v>
      </c>
      <c r="F31" s="97">
        <v>3786</v>
      </c>
      <c r="G31" s="101">
        <f>(F31/$F$30)*100</f>
        <v>27.9801936294435</v>
      </c>
      <c r="J31" s="39"/>
    </row>
    <row r="32" spans="1:10" ht="12.75">
      <c r="A32" s="36" t="s">
        <v>318</v>
      </c>
      <c r="B32" s="97">
        <v>3905</v>
      </c>
      <c r="C32" s="10">
        <f>(B32/$B$31)*100</f>
        <v>32.83720147998655</v>
      </c>
      <c r="E32" s="34" t="s">
        <v>319</v>
      </c>
      <c r="F32" s="97">
        <v>9745</v>
      </c>
      <c r="G32" s="101">
        <f aca="true" t="shared" si="4" ref="G32:G39">(F32/$F$30)*100</f>
        <v>72.01980637055651</v>
      </c>
      <c r="J32" s="39"/>
    </row>
    <row r="33" spans="1:10" ht="12.75">
      <c r="A33" s="36" t="s">
        <v>320</v>
      </c>
      <c r="B33" s="97">
        <v>6070</v>
      </c>
      <c r="C33" s="10">
        <f aca="true" t="shared" si="5" ref="C33:C38">(B33/$B$31)*100</f>
        <v>51.0427177934746</v>
      </c>
      <c r="E33" s="34" t="s">
        <v>321</v>
      </c>
      <c r="F33" s="97">
        <v>5569</v>
      </c>
      <c r="G33" s="101">
        <f t="shared" si="4"/>
        <v>41.157342398935775</v>
      </c>
      <c r="J33" s="39"/>
    </row>
    <row r="34" spans="1:7" ht="12.75">
      <c r="A34" s="36" t="s">
        <v>322</v>
      </c>
      <c r="B34" s="97">
        <v>347</v>
      </c>
      <c r="C34" s="10">
        <f t="shared" si="5"/>
        <v>2.9179280188361925</v>
      </c>
      <c r="E34" s="34" t="s">
        <v>323</v>
      </c>
      <c r="F34" s="97">
        <v>4858</v>
      </c>
      <c r="G34" s="101">
        <f t="shared" si="4"/>
        <v>35.902741852043455</v>
      </c>
    </row>
    <row r="35" spans="1:7" ht="12.75">
      <c r="A35" s="36" t="s">
        <v>325</v>
      </c>
      <c r="B35" s="97">
        <v>821</v>
      </c>
      <c r="C35" s="10">
        <f t="shared" si="5"/>
        <v>6.903800874537504</v>
      </c>
      <c r="E35" s="34" t="s">
        <v>321</v>
      </c>
      <c r="F35" s="97">
        <v>2835</v>
      </c>
      <c r="G35" s="101">
        <f t="shared" si="4"/>
        <v>20.951888256595964</v>
      </c>
    </row>
    <row r="36" spans="1:7" ht="12.75">
      <c r="A36" s="36" t="s">
        <v>297</v>
      </c>
      <c r="B36" s="97">
        <v>644</v>
      </c>
      <c r="C36" s="10">
        <f t="shared" si="5"/>
        <v>5.415405314497141</v>
      </c>
      <c r="E36" s="34" t="s">
        <v>327</v>
      </c>
      <c r="F36" s="97">
        <v>3605</v>
      </c>
      <c r="G36" s="101">
        <f t="shared" si="4"/>
        <v>26.642524573202277</v>
      </c>
    </row>
    <row r="37" spans="1:7" ht="12.75">
      <c r="A37" s="36" t="s">
        <v>326</v>
      </c>
      <c r="B37" s="97">
        <v>749</v>
      </c>
      <c r="C37" s="10">
        <f t="shared" si="5"/>
        <v>6.298351833165153</v>
      </c>
      <c r="E37" s="34" t="s">
        <v>321</v>
      </c>
      <c r="F37" s="97">
        <v>1934</v>
      </c>
      <c r="G37" s="101">
        <f t="shared" si="4"/>
        <v>14.2931047224891</v>
      </c>
    </row>
    <row r="38" spans="1:7" ht="12.75">
      <c r="A38" s="36" t="s">
        <v>297</v>
      </c>
      <c r="B38" s="97">
        <v>418</v>
      </c>
      <c r="C38" s="10">
        <f t="shared" si="5"/>
        <v>3.5149680457450385</v>
      </c>
      <c r="E38" s="34" t="s">
        <v>259</v>
      </c>
      <c r="F38" s="97">
        <v>1218</v>
      </c>
      <c r="G38" s="101">
        <f t="shared" si="4"/>
        <v>9.00155199172271</v>
      </c>
    </row>
    <row r="39" spans="1:7" ht="12.75">
      <c r="A39" s="36"/>
      <c r="B39" s="97" t="s">
        <v>250</v>
      </c>
      <c r="C39" s="10"/>
      <c r="E39" s="34" t="s">
        <v>321</v>
      </c>
      <c r="F39" s="97">
        <v>752</v>
      </c>
      <c r="G39" s="101">
        <f t="shared" si="4"/>
        <v>5.55760845465967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354</v>
      </c>
      <c r="C42" s="33">
        <f>(B42/$B$42)*100</f>
        <v>100</v>
      </c>
      <c r="E42" s="31" t="s">
        <v>268</v>
      </c>
      <c r="F42" s="80">
        <v>14424</v>
      </c>
      <c r="G42" s="99">
        <f>(F42/$F$42)*100</f>
        <v>100</v>
      </c>
      <c r="I42" s="39"/>
    </row>
    <row r="43" spans="1:7" ht="12.75">
      <c r="A43" s="36" t="s">
        <v>301</v>
      </c>
      <c r="B43" s="98">
        <v>87</v>
      </c>
      <c r="C43" s="102">
        <f>(B43/$B$42)*100</f>
        <v>24.576271186440678</v>
      </c>
      <c r="E43" s="60" t="s">
        <v>168</v>
      </c>
      <c r="F43" s="106">
        <v>15107</v>
      </c>
      <c r="G43" s="107">
        <f aca="true" t="shared" si="6" ref="G43:G71">(F43/$F$42)*100</f>
        <v>104.73516361619524</v>
      </c>
    </row>
    <row r="44" spans="1:7" ht="12.75">
      <c r="A44" s="36"/>
      <c r="B44" s="93" t="s">
        <v>250</v>
      </c>
      <c r="C44" s="10"/>
      <c r="E44" s="1" t="s">
        <v>329</v>
      </c>
      <c r="F44" s="97">
        <v>61</v>
      </c>
      <c r="G44" s="101">
        <f t="shared" si="6"/>
        <v>0.42290626733222403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30</v>
      </c>
      <c r="G45" s="101">
        <f t="shared" si="6"/>
        <v>0.20798668885191346</v>
      </c>
    </row>
    <row r="46" spans="1:7" ht="12.75">
      <c r="A46" s="29" t="s">
        <v>331</v>
      </c>
      <c r="B46" s="93">
        <v>11319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652</v>
      </c>
      <c r="C47" s="10">
        <f>(B47/$B$46)*100</f>
        <v>5.760226168389434</v>
      </c>
      <c r="E47" s="1" t="s">
        <v>334</v>
      </c>
      <c r="F47" s="97">
        <v>31</v>
      </c>
      <c r="G47" s="101">
        <f t="shared" si="6"/>
        <v>0.21491957848031057</v>
      </c>
    </row>
    <row r="48" spans="1:7" ht="12.75">
      <c r="A48" s="36"/>
      <c r="B48" s="93" t="s">
        <v>250</v>
      </c>
      <c r="C48" s="10"/>
      <c r="E48" s="1" t="s">
        <v>335</v>
      </c>
      <c r="F48" s="97">
        <v>137</v>
      </c>
      <c r="G48" s="101">
        <f t="shared" si="6"/>
        <v>0.9498058790904049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69</v>
      </c>
      <c r="G49" s="101">
        <f t="shared" si="6"/>
        <v>0.478369384359401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2818</v>
      </c>
      <c r="C51" s="33">
        <f>(B51/$B$51)*100</f>
        <v>100</v>
      </c>
      <c r="E51" s="1" t="s">
        <v>339</v>
      </c>
      <c r="F51" s="97">
        <v>389</v>
      </c>
      <c r="G51" s="101">
        <f t="shared" si="6"/>
        <v>2.696894065446478</v>
      </c>
    </row>
    <row r="52" spans="1:7" ht="12.75">
      <c r="A52" s="4" t="s">
        <v>340</v>
      </c>
      <c r="B52" s="98">
        <v>320</v>
      </c>
      <c r="C52" s="10">
        <f>(B52/$B$51)*100</f>
        <v>11.355571327182398</v>
      </c>
      <c r="E52" s="1" t="s">
        <v>341</v>
      </c>
      <c r="F52" s="97">
        <v>64</v>
      </c>
      <c r="G52" s="101">
        <f t="shared" si="6"/>
        <v>0.44370493621741547</v>
      </c>
    </row>
    <row r="53" spans="1:7" ht="12.75">
      <c r="A53" s="4"/>
      <c r="B53" s="93" t="s">
        <v>250</v>
      </c>
      <c r="C53" s="10"/>
      <c r="E53" s="1" t="s">
        <v>342</v>
      </c>
      <c r="F53" s="97">
        <v>35</v>
      </c>
      <c r="G53" s="101">
        <f t="shared" si="6"/>
        <v>0.24265113699389906</v>
      </c>
    </row>
    <row r="54" spans="1:7" ht="14.25">
      <c r="A54" s="5" t="s">
        <v>343</v>
      </c>
      <c r="B54" s="93">
        <v>9222</v>
      </c>
      <c r="C54" s="33">
        <f>(B54/$B$54)*100</f>
        <v>100</v>
      </c>
      <c r="E54" s="1" t="s">
        <v>201</v>
      </c>
      <c r="F54" s="97">
        <v>1117</v>
      </c>
      <c r="G54" s="101">
        <f t="shared" si="6"/>
        <v>7.744037714919578</v>
      </c>
    </row>
    <row r="55" spans="1:7" ht="12.75">
      <c r="A55" s="4" t="s">
        <v>340</v>
      </c>
      <c r="B55" s="98">
        <v>2166</v>
      </c>
      <c r="C55" s="10">
        <f>(B55/$B$54)*100</f>
        <v>23.487312947299934</v>
      </c>
      <c r="E55" s="1" t="s">
        <v>344</v>
      </c>
      <c r="F55" s="97">
        <v>1095</v>
      </c>
      <c r="G55" s="101">
        <f t="shared" si="6"/>
        <v>7.591514143094842</v>
      </c>
    </row>
    <row r="56" spans="1:7" ht="12.75">
      <c r="A56" s="4" t="s">
        <v>345</v>
      </c>
      <c r="B56" s="119">
        <v>62</v>
      </c>
      <c r="C56" s="37" t="s">
        <v>261</v>
      </c>
      <c r="E56" s="1" t="s">
        <v>346</v>
      </c>
      <c r="F56" s="97">
        <v>120</v>
      </c>
      <c r="G56" s="101">
        <f t="shared" si="6"/>
        <v>0.8319467554076538</v>
      </c>
    </row>
    <row r="57" spans="1:7" ht="12.75">
      <c r="A57" s="4" t="s">
        <v>347</v>
      </c>
      <c r="B57" s="98">
        <v>7056</v>
      </c>
      <c r="C57" s="10">
        <f>(B57/$B$54)*100</f>
        <v>76.51268705270007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69.8</v>
      </c>
      <c r="C58" s="37" t="s">
        <v>261</v>
      </c>
      <c r="E58" s="1" t="s">
        <v>349</v>
      </c>
      <c r="F58" s="97">
        <v>1161</v>
      </c>
      <c r="G58" s="101">
        <f t="shared" si="6"/>
        <v>8.049084858569051</v>
      </c>
    </row>
    <row r="59" spans="1:7" ht="12.75">
      <c r="A59" s="4"/>
      <c r="B59" s="93" t="s">
        <v>250</v>
      </c>
      <c r="C59" s="10"/>
      <c r="E59" s="1" t="s">
        <v>350</v>
      </c>
      <c r="F59" s="97">
        <v>1961</v>
      </c>
      <c r="G59" s="101">
        <f t="shared" si="6"/>
        <v>13.595396561286744</v>
      </c>
    </row>
    <row r="60" spans="1:7" ht="12.75">
      <c r="A60" s="5" t="s">
        <v>351</v>
      </c>
      <c r="B60" s="93">
        <v>1491</v>
      </c>
      <c r="C60" s="33">
        <f>(B60/$B$60)*100</f>
        <v>100</v>
      </c>
      <c r="E60" s="1" t="s">
        <v>352</v>
      </c>
      <c r="F60" s="97">
        <v>54</v>
      </c>
      <c r="G60" s="101">
        <f t="shared" si="6"/>
        <v>0.37437603993344426</v>
      </c>
    </row>
    <row r="61" spans="1:7" ht="12.75">
      <c r="A61" s="4" t="s">
        <v>340</v>
      </c>
      <c r="B61" s="97">
        <v>770</v>
      </c>
      <c r="C61" s="10">
        <f>(B61/$B$60)*100</f>
        <v>51.64319248826291</v>
      </c>
      <c r="E61" s="1" t="s">
        <v>353</v>
      </c>
      <c r="F61" s="97">
        <v>153</v>
      </c>
      <c r="G61" s="101">
        <f t="shared" si="6"/>
        <v>1.0607321131447587</v>
      </c>
    </row>
    <row r="62" spans="1:7" ht="12.75">
      <c r="A62" s="4"/>
      <c r="B62" s="93" t="s">
        <v>250</v>
      </c>
      <c r="C62" s="10"/>
      <c r="E62" s="1" t="s">
        <v>354</v>
      </c>
      <c r="F62" s="97">
        <v>67</v>
      </c>
      <c r="G62" s="101">
        <f t="shared" si="6"/>
        <v>0.4645036051026068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0.11785912368275098</v>
      </c>
    </row>
    <row r="64" spans="1:7" ht="12.75">
      <c r="A64" s="29" t="s">
        <v>357</v>
      </c>
      <c r="B64" s="93">
        <v>13531</v>
      </c>
      <c r="C64" s="33">
        <f>(B64/$B$64)*100</f>
        <v>100</v>
      </c>
      <c r="E64" s="1" t="s">
        <v>358</v>
      </c>
      <c r="F64" s="97">
        <v>87</v>
      </c>
      <c r="G64" s="101">
        <f t="shared" si="6"/>
        <v>0.6031613976705491</v>
      </c>
    </row>
    <row r="65" spans="1:7" ht="12.75">
      <c r="A65" s="4" t="s">
        <v>256</v>
      </c>
      <c r="B65" s="97">
        <v>7189</v>
      </c>
      <c r="C65" s="10">
        <f>(B65/$B$64)*100</f>
        <v>53.12984997413347</v>
      </c>
      <c r="E65" s="1" t="s">
        <v>359</v>
      </c>
      <c r="F65" s="97">
        <v>6</v>
      </c>
      <c r="G65" s="101">
        <f t="shared" si="6"/>
        <v>0.04159733777038269</v>
      </c>
    </row>
    <row r="66" spans="1:7" ht="12.75">
      <c r="A66" s="4" t="s">
        <v>257</v>
      </c>
      <c r="B66" s="97">
        <v>4162</v>
      </c>
      <c r="C66" s="10">
        <f aca="true" t="shared" si="7" ref="C66:C71">(B66/$B$64)*100</f>
        <v>30.758997856773334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2483</v>
      </c>
      <c r="C67" s="10">
        <f t="shared" si="7"/>
        <v>18.35045451186165</v>
      </c>
      <c r="E67" s="1" t="s">
        <v>362</v>
      </c>
      <c r="F67" s="97">
        <v>53</v>
      </c>
      <c r="G67" s="101">
        <f t="shared" si="6"/>
        <v>0.36744315030504715</v>
      </c>
    </row>
    <row r="68" spans="1:7" ht="12.75">
      <c r="A68" s="4" t="s">
        <v>363</v>
      </c>
      <c r="B68" s="97">
        <v>1679</v>
      </c>
      <c r="C68" s="10">
        <f t="shared" si="7"/>
        <v>12.408543344911683</v>
      </c>
      <c r="E68" s="1" t="s">
        <v>364</v>
      </c>
      <c r="F68" s="97">
        <v>360</v>
      </c>
      <c r="G68" s="101">
        <f t="shared" si="6"/>
        <v>2.4958402662229617</v>
      </c>
    </row>
    <row r="69" spans="1:7" ht="12.75">
      <c r="A69" s="4" t="s">
        <v>365</v>
      </c>
      <c r="B69" s="97">
        <v>1097</v>
      </c>
      <c r="C69" s="10">
        <f t="shared" si="7"/>
        <v>8.10730914197029</v>
      </c>
      <c r="E69" s="1" t="s">
        <v>366</v>
      </c>
      <c r="F69" s="97">
        <v>7</v>
      </c>
      <c r="G69" s="101">
        <f t="shared" si="6"/>
        <v>0.04853022739877981</v>
      </c>
    </row>
    <row r="70" spans="1:7" ht="12.75">
      <c r="A70" s="4" t="s">
        <v>367</v>
      </c>
      <c r="B70" s="97">
        <v>582</v>
      </c>
      <c r="C70" s="10">
        <f t="shared" si="7"/>
        <v>4.3012342029413935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2180</v>
      </c>
      <c r="C71" s="40">
        <f t="shared" si="7"/>
        <v>16.11115216909319</v>
      </c>
      <c r="D71" s="41"/>
      <c r="E71" s="9" t="s">
        <v>369</v>
      </c>
      <c r="F71" s="103">
        <v>8033</v>
      </c>
      <c r="G71" s="104">
        <f t="shared" si="6"/>
        <v>55.69190238491403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11754</v>
      </c>
      <c r="C9" s="81">
        <f>(B9/$B$9)*100</f>
        <v>100</v>
      </c>
      <c r="D9" s="65"/>
      <c r="E9" s="79" t="s">
        <v>381</v>
      </c>
      <c r="F9" s="80">
        <v>5121</v>
      </c>
      <c r="G9" s="81">
        <f>(F9/$F$9)*100</f>
        <v>100</v>
      </c>
    </row>
    <row r="10" spans="1:7" ht="12.75">
      <c r="A10" s="82" t="s">
        <v>382</v>
      </c>
      <c r="B10" s="97">
        <v>7287</v>
      </c>
      <c r="C10" s="105">
        <f>(B10/$B$9)*100</f>
        <v>61.995916283818275</v>
      </c>
      <c r="D10" s="65"/>
      <c r="E10" s="78" t="s">
        <v>383</v>
      </c>
      <c r="F10" s="97">
        <v>585</v>
      </c>
      <c r="G10" s="105">
        <f aca="true" t="shared" si="0" ref="G10:G19">(F10/$F$9)*100</f>
        <v>11.423550087873462</v>
      </c>
    </row>
    <row r="11" spans="1:7" ht="12.75">
      <c r="A11" s="82" t="s">
        <v>384</v>
      </c>
      <c r="B11" s="97">
        <v>7287</v>
      </c>
      <c r="C11" s="105">
        <f aca="true" t="shared" si="1" ref="C11:C16">(B11/$B$9)*100</f>
        <v>61.995916283818275</v>
      </c>
      <c r="D11" s="65"/>
      <c r="E11" s="78" t="s">
        <v>385</v>
      </c>
      <c r="F11" s="97">
        <v>331</v>
      </c>
      <c r="G11" s="105">
        <f t="shared" si="0"/>
        <v>6.463581331771138</v>
      </c>
    </row>
    <row r="12" spans="1:7" ht="12.75">
      <c r="A12" s="82" t="s">
        <v>386</v>
      </c>
      <c r="B12" s="97">
        <v>6726</v>
      </c>
      <c r="C12" s="105">
        <f>(B12/$B$9)*100</f>
        <v>57.22307299642675</v>
      </c>
      <c r="D12" s="65"/>
      <c r="E12" s="78" t="s">
        <v>387</v>
      </c>
      <c r="F12" s="97">
        <v>582</v>
      </c>
      <c r="G12" s="105">
        <f t="shared" si="0"/>
        <v>11.364967779730522</v>
      </c>
    </row>
    <row r="13" spans="1:7" ht="12.75">
      <c r="A13" s="82" t="s">
        <v>388</v>
      </c>
      <c r="B13" s="97">
        <v>561</v>
      </c>
      <c r="C13" s="105">
        <f>(B13/$B$9)*100</f>
        <v>4.772843287391526</v>
      </c>
      <c r="D13" s="65"/>
      <c r="E13" s="78" t="s">
        <v>389</v>
      </c>
      <c r="F13" s="97">
        <v>632</v>
      </c>
      <c r="G13" s="105">
        <f t="shared" si="0"/>
        <v>12.34133958211287</v>
      </c>
    </row>
    <row r="14" spans="1:7" ht="12.75">
      <c r="A14" s="82" t="s">
        <v>390</v>
      </c>
      <c r="B14" s="109">
        <v>7.7</v>
      </c>
      <c r="C14" s="112" t="s">
        <v>261</v>
      </c>
      <c r="D14" s="65"/>
      <c r="E14" s="78" t="s">
        <v>391</v>
      </c>
      <c r="F14" s="97">
        <v>884</v>
      </c>
      <c r="G14" s="105">
        <f t="shared" si="0"/>
        <v>17.262253466119898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963</v>
      </c>
      <c r="G15" s="105">
        <f t="shared" si="0"/>
        <v>18.804920913884008</v>
      </c>
    </row>
    <row r="16" spans="1:7" ht="12.75">
      <c r="A16" s="82" t="s">
        <v>67</v>
      </c>
      <c r="B16" s="97">
        <v>4467</v>
      </c>
      <c r="C16" s="105">
        <f t="shared" si="1"/>
        <v>38.004083716181725</v>
      </c>
      <c r="D16" s="65"/>
      <c r="E16" s="78" t="s">
        <v>68</v>
      </c>
      <c r="F16" s="97">
        <v>647</v>
      </c>
      <c r="G16" s="105">
        <f t="shared" si="0"/>
        <v>12.634251122827573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338</v>
      </c>
      <c r="G17" s="105">
        <f t="shared" si="0"/>
        <v>6.600273384104667</v>
      </c>
    </row>
    <row r="18" spans="1:7" ht="12.75">
      <c r="A18" s="77" t="s">
        <v>70</v>
      </c>
      <c r="B18" s="80">
        <v>5915</v>
      </c>
      <c r="C18" s="81">
        <f>(B18/$B$18)*100</f>
        <v>100</v>
      </c>
      <c r="D18" s="65"/>
      <c r="E18" s="78" t="s">
        <v>170</v>
      </c>
      <c r="F18" s="97">
        <v>120</v>
      </c>
      <c r="G18" s="105">
        <f t="shared" si="0"/>
        <v>2.3432923257176332</v>
      </c>
    </row>
    <row r="19" spans="1:9" ht="12.75">
      <c r="A19" s="82" t="s">
        <v>382</v>
      </c>
      <c r="B19" s="97">
        <v>3156</v>
      </c>
      <c r="C19" s="105">
        <f>(B19/$B$18)*100</f>
        <v>53.35587489433643</v>
      </c>
      <c r="D19" s="65"/>
      <c r="E19" s="78" t="s">
        <v>169</v>
      </c>
      <c r="F19" s="98">
        <v>39</v>
      </c>
      <c r="G19" s="105">
        <f t="shared" si="0"/>
        <v>0.7615700058582308</v>
      </c>
      <c r="I19" s="117"/>
    </row>
    <row r="20" spans="1:7" ht="12.75">
      <c r="A20" s="82" t="s">
        <v>384</v>
      </c>
      <c r="B20" s="97">
        <v>3156</v>
      </c>
      <c r="C20" s="105">
        <f>(B20/$B$18)*100</f>
        <v>53.35587489433643</v>
      </c>
      <c r="D20" s="65"/>
      <c r="E20" s="78" t="s">
        <v>71</v>
      </c>
      <c r="F20" s="97">
        <v>41350</v>
      </c>
      <c r="G20" s="112" t="s">
        <v>261</v>
      </c>
    </row>
    <row r="21" spans="1:7" ht="12.75">
      <c r="A21" s="82" t="s">
        <v>386</v>
      </c>
      <c r="B21" s="97">
        <v>2848</v>
      </c>
      <c r="C21" s="105">
        <f>(B21/$B$18)*100</f>
        <v>48.14877430262045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4123</v>
      </c>
      <c r="G22" s="105">
        <f>(F22/$F$9)*100</f>
        <v>80.51161882444835</v>
      </c>
    </row>
    <row r="23" spans="1:7" ht="12.75">
      <c r="A23" s="77" t="s">
        <v>73</v>
      </c>
      <c r="B23" s="80">
        <v>1053</v>
      </c>
      <c r="C23" s="81">
        <f>(B23/$B$23)*100</f>
        <v>100</v>
      </c>
      <c r="D23" s="65"/>
      <c r="E23" s="78" t="s">
        <v>74</v>
      </c>
      <c r="F23" s="97">
        <v>53179</v>
      </c>
      <c r="G23" s="112" t="s">
        <v>261</v>
      </c>
    </row>
    <row r="24" spans="1:7" ht="12.75">
      <c r="A24" s="82" t="s">
        <v>75</v>
      </c>
      <c r="B24" s="97">
        <v>538</v>
      </c>
      <c r="C24" s="105">
        <f>(B24/$B$23)*100</f>
        <v>51.092117758784426</v>
      </c>
      <c r="D24" s="65"/>
      <c r="E24" s="78" t="s">
        <v>76</v>
      </c>
      <c r="F24" s="97">
        <v>1148</v>
      </c>
      <c r="G24" s="105">
        <f>(F24/$F$9)*100</f>
        <v>22.417496582698693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10112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145</v>
      </c>
      <c r="G26" s="105">
        <f>(F26/$F$9)*100</f>
        <v>2.831478226908807</v>
      </c>
    </row>
    <row r="27" spans="1:7" ht="12.75">
      <c r="A27" s="77" t="s">
        <v>85</v>
      </c>
      <c r="B27" s="80">
        <v>6550</v>
      </c>
      <c r="C27" s="81">
        <f>(B27/$B$27)*100</f>
        <v>100</v>
      </c>
      <c r="D27" s="65"/>
      <c r="E27" s="78" t="s">
        <v>78</v>
      </c>
      <c r="F27" s="98">
        <v>6380</v>
      </c>
      <c r="G27" s="112" t="s">
        <v>261</v>
      </c>
    </row>
    <row r="28" spans="1:7" ht="12.75">
      <c r="A28" s="82" t="s">
        <v>86</v>
      </c>
      <c r="B28" s="97">
        <v>3142</v>
      </c>
      <c r="C28" s="105">
        <f aca="true" t="shared" si="2" ref="C28:C33">(B28/$B$27)*100</f>
        <v>47.969465648854964</v>
      </c>
      <c r="D28" s="65"/>
      <c r="E28" s="78" t="s">
        <v>79</v>
      </c>
      <c r="F28" s="97">
        <v>164</v>
      </c>
      <c r="G28" s="105">
        <f>(F28/$F$9)*100</f>
        <v>3.202499511814099</v>
      </c>
    </row>
    <row r="29" spans="1:7" ht="12.75">
      <c r="A29" s="82" t="s">
        <v>87</v>
      </c>
      <c r="B29" s="97">
        <v>1093</v>
      </c>
      <c r="C29" s="105">
        <f t="shared" si="2"/>
        <v>16.68702290076336</v>
      </c>
      <c r="D29" s="65"/>
      <c r="E29" s="78" t="s">
        <v>80</v>
      </c>
      <c r="F29" s="97">
        <v>5118</v>
      </c>
      <c r="G29" s="112" t="s">
        <v>261</v>
      </c>
    </row>
    <row r="30" spans="1:7" ht="12.75">
      <c r="A30" s="82" t="s">
        <v>88</v>
      </c>
      <c r="B30" s="97">
        <v>1208</v>
      </c>
      <c r="C30" s="105">
        <f t="shared" si="2"/>
        <v>18.442748091603054</v>
      </c>
      <c r="D30" s="65"/>
      <c r="E30" s="78" t="s">
        <v>81</v>
      </c>
      <c r="F30" s="97">
        <v>683</v>
      </c>
      <c r="G30" s="105">
        <f>(F30/$F$9)*100</f>
        <v>13.337238820542863</v>
      </c>
    </row>
    <row r="31" spans="1:7" ht="12.75">
      <c r="A31" s="82" t="s">
        <v>115</v>
      </c>
      <c r="B31" s="97">
        <v>939</v>
      </c>
      <c r="C31" s="105">
        <f t="shared" si="2"/>
        <v>14.335877862595419</v>
      </c>
      <c r="D31" s="65"/>
      <c r="E31" s="78" t="s">
        <v>82</v>
      </c>
      <c r="F31" s="97">
        <v>22941</v>
      </c>
      <c r="G31" s="112" t="s">
        <v>261</v>
      </c>
    </row>
    <row r="32" spans="1:7" ht="12.75">
      <c r="A32" s="82" t="s">
        <v>89</v>
      </c>
      <c r="B32" s="97">
        <v>99</v>
      </c>
      <c r="C32" s="105">
        <f t="shared" si="2"/>
        <v>1.5114503816793892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69</v>
      </c>
      <c r="C33" s="105">
        <f t="shared" si="2"/>
        <v>1.0534351145038168</v>
      </c>
      <c r="D33" s="65"/>
      <c r="E33" s="79" t="s">
        <v>84</v>
      </c>
      <c r="F33" s="80">
        <v>3730</v>
      </c>
      <c r="G33" s="81">
        <f>(F33/$F$33)*100</f>
        <v>100</v>
      </c>
    </row>
    <row r="34" spans="1:7" ht="12.75">
      <c r="A34" s="82" t="s">
        <v>91</v>
      </c>
      <c r="B34" s="120">
        <v>30.2</v>
      </c>
      <c r="C34" s="112" t="s">
        <v>261</v>
      </c>
      <c r="D34" s="65"/>
      <c r="E34" s="78" t="s">
        <v>383</v>
      </c>
      <c r="F34" s="97">
        <v>264</v>
      </c>
      <c r="G34" s="105">
        <f aca="true" t="shared" si="3" ref="G34:G43">(F34/$F$33)*100</f>
        <v>7.07774798927614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129</v>
      </c>
      <c r="G35" s="105">
        <f t="shared" si="3"/>
        <v>3.4584450402144773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399</v>
      </c>
      <c r="G36" s="105">
        <f t="shared" si="3"/>
        <v>10.697050938337801</v>
      </c>
    </row>
    <row r="37" spans="1:7" ht="12.75">
      <c r="A37" s="77" t="s">
        <v>94</v>
      </c>
      <c r="B37" s="80">
        <v>6726</v>
      </c>
      <c r="C37" s="81">
        <f>(B37/$B$37)*100</f>
        <v>100</v>
      </c>
      <c r="D37" s="65"/>
      <c r="E37" s="78" t="s">
        <v>389</v>
      </c>
      <c r="F37" s="97">
        <v>465</v>
      </c>
      <c r="G37" s="105">
        <f t="shared" si="3"/>
        <v>12.466487935656836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689</v>
      </c>
      <c r="G38" s="105">
        <f t="shared" si="3"/>
        <v>18.471849865951743</v>
      </c>
    </row>
    <row r="39" spans="1:7" ht="12.75">
      <c r="A39" s="82" t="s">
        <v>97</v>
      </c>
      <c r="B39" s="98">
        <v>1578</v>
      </c>
      <c r="C39" s="105">
        <f>(B39/$B$37)*100</f>
        <v>23.461195361284567</v>
      </c>
      <c r="D39" s="65"/>
      <c r="E39" s="78" t="s">
        <v>393</v>
      </c>
      <c r="F39" s="97">
        <v>847</v>
      </c>
      <c r="G39" s="105">
        <f t="shared" si="3"/>
        <v>22.707774798927613</v>
      </c>
    </row>
    <row r="40" spans="1:7" ht="12.75">
      <c r="A40" s="82" t="s">
        <v>98</v>
      </c>
      <c r="B40" s="98">
        <v>1434</v>
      </c>
      <c r="C40" s="105">
        <f>(B40/$B$37)*100</f>
        <v>21.320249776984834</v>
      </c>
      <c r="D40" s="65"/>
      <c r="E40" s="78" t="s">
        <v>68</v>
      </c>
      <c r="F40" s="97">
        <v>521</v>
      </c>
      <c r="G40" s="105">
        <f t="shared" si="3"/>
        <v>13.967828418230562</v>
      </c>
    </row>
    <row r="41" spans="1:7" ht="12.75">
      <c r="A41" s="82" t="s">
        <v>100</v>
      </c>
      <c r="B41" s="98">
        <v>1637</v>
      </c>
      <c r="C41" s="105">
        <f>(B41/$B$37)*100</f>
        <v>24.338388343740707</v>
      </c>
      <c r="D41" s="65"/>
      <c r="E41" s="78" t="s">
        <v>69</v>
      </c>
      <c r="F41" s="97">
        <v>303</v>
      </c>
      <c r="G41" s="105">
        <f t="shared" si="3"/>
        <v>8.123324396782843</v>
      </c>
    </row>
    <row r="42" spans="1:7" ht="12.75">
      <c r="A42" s="82" t="s">
        <v>260</v>
      </c>
      <c r="B42" s="98">
        <v>3</v>
      </c>
      <c r="C42" s="105">
        <f>(B42/$B$37)*100</f>
        <v>0.04460303300624443</v>
      </c>
      <c r="D42" s="65"/>
      <c r="E42" s="78" t="s">
        <v>170</v>
      </c>
      <c r="F42" s="97">
        <v>90</v>
      </c>
      <c r="G42" s="105">
        <f t="shared" si="3"/>
        <v>2.4128686327077746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23</v>
      </c>
      <c r="G43" s="105">
        <f t="shared" si="3"/>
        <v>0.6166219839142092</v>
      </c>
    </row>
    <row r="44" spans="1:7" ht="12.75">
      <c r="A44" s="82" t="s">
        <v>291</v>
      </c>
      <c r="B44" s="98">
        <v>680</v>
      </c>
      <c r="C44" s="105">
        <f>(B44/$B$37)*100</f>
        <v>10.110020814748736</v>
      </c>
      <c r="D44" s="65"/>
      <c r="E44" s="78" t="s">
        <v>93</v>
      </c>
      <c r="F44" s="97">
        <v>48489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1394</v>
      </c>
      <c r="C46" s="105">
        <f>(B46/$B$37)*100</f>
        <v>20.72554267023491</v>
      </c>
      <c r="D46" s="65"/>
      <c r="E46" s="78" t="s">
        <v>96</v>
      </c>
      <c r="F46" s="97">
        <v>18490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33069</v>
      </c>
      <c r="G48" s="112" t="s">
        <v>261</v>
      </c>
    </row>
    <row r="49" spans="1:7" ht="13.5" thickBot="1">
      <c r="A49" s="82" t="s">
        <v>292</v>
      </c>
      <c r="B49" s="98">
        <v>3</v>
      </c>
      <c r="C49" s="105">
        <f aca="true" t="shared" si="4" ref="C49:C55">(B49/$B$37)*100</f>
        <v>0.04460303300624443</v>
      </c>
      <c r="D49" s="87"/>
      <c r="E49" s="88" t="s">
        <v>102</v>
      </c>
      <c r="F49" s="113">
        <v>26858</v>
      </c>
      <c r="G49" s="114" t="s">
        <v>261</v>
      </c>
    </row>
    <row r="50" spans="1:7" ht="13.5" thickTop="1">
      <c r="A50" s="82" t="s">
        <v>116</v>
      </c>
      <c r="B50" s="98">
        <v>593</v>
      </c>
      <c r="C50" s="105">
        <f t="shared" si="4"/>
        <v>8.816532857567648</v>
      </c>
      <c r="D50" s="65"/>
      <c r="E50" s="78"/>
      <c r="F50" s="86"/>
      <c r="G50" s="85"/>
    </row>
    <row r="51" spans="1:7" ht="12.75">
      <c r="A51" s="82" t="s">
        <v>117</v>
      </c>
      <c r="B51" s="98">
        <v>928</v>
      </c>
      <c r="C51" s="105">
        <f t="shared" si="4"/>
        <v>13.797204876598276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410</v>
      </c>
      <c r="C52" s="105">
        <f t="shared" si="4"/>
        <v>6.095747844186738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745</v>
      </c>
      <c r="C53" s="105">
        <f t="shared" si="4"/>
        <v>11.076419863217366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633</v>
      </c>
      <c r="C54" s="105">
        <f t="shared" si="4"/>
        <v>9.411239964317573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201</v>
      </c>
      <c r="C55" s="105">
        <f t="shared" si="4"/>
        <v>2.9884032114183765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441</v>
      </c>
      <c r="C57" s="105">
        <f>(B57/$B$37)*100</f>
        <v>6.5566458519179305</v>
      </c>
      <c r="D57" s="65"/>
      <c r="E57" s="79" t="s">
        <v>84</v>
      </c>
      <c r="F57" s="80">
        <v>377</v>
      </c>
      <c r="G57" s="105">
        <f>(F57/L57)*100</f>
        <v>10.107238605898123</v>
      </c>
      <c r="H57" s="79" t="s">
        <v>84</v>
      </c>
      <c r="L57" s="15">
        <v>3730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256</v>
      </c>
      <c r="G58" s="105">
        <f>(F58/L58)*100</f>
        <v>13.278008298755188</v>
      </c>
      <c r="H58" s="78" t="s">
        <v>118</v>
      </c>
      <c r="L58" s="15">
        <v>1928</v>
      </c>
    </row>
    <row r="59" spans="1:12" ht="12.75">
      <c r="A59" s="82" t="s">
        <v>112</v>
      </c>
      <c r="B59" s="98">
        <v>691</v>
      </c>
      <c r="C59" s="105">
        <f>(B59/$B$37)*100</f>
        <v>10.273565269104965</v>
      </c>
      <c r="D59" s="65"/>
      <c r="E59" s="78" t="s">
        <v>120</v>
      </c>
      <c r="F59" s="97">
        <v>110</v>
      </c>
      <c r="G59" s="105">
        <f>(F59/L59)*100</f>
        <v>14.102564102564102</v>
      </c>
      <c r="H59" s="78" t="s">
        <v>120</v>
      </c>
      <c r="L59" s="15">
        <v>780</v>
      </c>
    </row>
    <row r="60" spans="1:7" ht="12.75">
      <c r="A60" s="82" t="s">
        <v>113</v>
      </c>
      <c r="B60" s="98">
        <v>947</v>
      </c>
      <c r="C60" s="105">
        <f>(B60/$B$37)*100</f>
        <v>14.079690752304492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442</v>
      </c>
      <c r="C62" s="105">
        <f>(B62/$B$37)*100</f>
        <v>6.571513529586678</v>
      </c>
      <c r="D62" s="65"/>
      <c r="E62" s="79" t="s">
        <v>123</v>
      </c>
      <c r="F62" s="80">
        <v>190</v>
      </c>
      <c r="G62" s="105">
        <f>(F62/L62)*100</f>
        <v>25.815217391304344</v>
      </c>
      <c r="H62" s="79" t="s">
        <v>394</v>
      </c>
      <c r="L62" s="15">
        <v>736</v>
      </c>
    </row>
    <row r="63" spans="1:12" ht="12.75">
      <c r="A63" s="61" t="s">
        <v>293</v>
      </c>
      <c r="B63" s="98">
        <v>460</v>
      </c>
      <c r="C63" s="105">
        <f>(B63/$B$37)*100</f>
        <v>6.839131727624145</v>
      </c>
      <c r="D63" s="65"/>
      <c r="E63" s="78" t="s">
        <v>118</v>
      </c>
      <c r="F63" s="97">
        <v>132</v>
      </c>
      <c r="G63" s="105">
        <f>(F63/L63)*100</f>
        <v>33.08270676691729</v>
      </c>
      <c r="H63" s="78" t="s">
        <v>118</v>
      </c>
      <c r="L63" s="15">
        <v>399</v>
      </c>
    </row>
    <row r="64" spans="1:12" ht="12.75">
      <c r="A64" s="82" t="s">
        <v>114</v>
      </c>
      <c r="B64" s="98">
        <v>232</v>
      </c>
      <c r="C64" s="105">
        <f>(B64/$B$37)*100</f>
        <v>3.449301219149569</v>
      </c>
      <c r="D64" s="65"/>
      <c r="E64" s="78" t="s">
        <v>120</v>
      </c>
      <c r="F64" s="97">
        <v>70</v>
      </c>
      <c r="G64" s="105">
        <f>(F64/L64)*100</f>
        <v>41.91616766467065</v>
      </c>
      <c r="H64" s="78" t="s">
        <v>120</v>
      </c>
      <c r="L64" s="15">
        <v>167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1791</v>
      </c>
      <c r="G66" s="105">
        <f aca="true" t="shared" si="5" ref="G66:G71">(F66/L66)*100</f>
        <v>12.431456930658708</v>
      </c>
      <c r="H66" s="79" t="s">
        <v>124</v>
      </c>
      <c r="L66" s="15">
        <v>14407</v>
      </c>
    </row>
    <row r="67" spans="1:12" ht="12.75">
      <c r="A67" s="82" t="s">
        <v>126</v>
      </c>
      <c r="B67" s="97">
        <v>5358</v>
      </c>
      <c r="C67" s="105">
        <f>(B67/$B$37)*100</f>
        <v>79.66101694915254</v>
      </c>
      <c r="D67" s="65"/>
      <c r="E67" s="78" t="s">
        <v>262</v>
      </c>
      <c r="F67" s="97">
        <v>1313</v>
      </c>
      <c r="G67" s="105">
        <f t="shared" si="5"/>
        <v>11.599964661189151</v>
      </c>
      <c r="H67" s="78" t="s">
        <v>262</v>
      </c>
      <c r="L67" s="15">
        <v>11319</v>
      </c>
    </row>
    <row r="68" spans="1:12" ht="12.75">
      <c r="A68" s="82" t="s">
        <v>128</v>
      </c>
      <c r="B68" s="97">
        <v>854</v>
      </c>
      <c r="C68" s="105">
        <f>(B68/$B$37)*100</f>
        <v>12.696996729110912</v>
      </c>
      <c r="D68" s="65"/>
      <c r="E68" s="78" t="s">
        <v>127</v>
      </c>
      <c r="F68" s="97">
        <v>161</v>
      </c>
      <c r="G68" s="105">
        <f t="shared" si="5"/>
        <v>10.7981220657277</v>
      </c>
      <c r="H68" s="78" t="s">
        <v>127</v>
      </c>
      <c r="L68" s="15">
        <v>1491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478</v>
      </c>
      <c r="G69" s="105">
        <f t="shared" si="5"/>
        <v>15.479274611398964</v>
      </c>
      <c r="H69" s="78" t="s">
        <v>129</v>
      </c>
      <c r="L69" s="15">
        <v>3088</v>
      </c>
    </row>
    <row r="70" spans="1:12" ht="12.75">
      <c r="A70" s="82" t="s">
        <v>376</v>
      </c>
      <c r="B70" s="97">
        <v>487</v>
      </c>
      <c r="C70" s="105">
        <f>(B70/$B$37)*100</f>
        <v>7.240559024680344</v>
      </c>
      <c r="D70" s="65"/>
      <c r="E70" s="78" t="s">
        <v>130</v>
      </c>
      <c r="F70" s="97">
        <v>353</v>
      </c>
      <c r="G70" s="105">
        <f t="shared" si="5"/>
        <v>16.082004555808656</v>
      </c>
      <c r="H70" s="78" t="s">
        <v>130</v>
      </c>
      <c r="L70" s="15">
        <v>2195</v>
      </c>
    </row>
    <row r="71" spans="1:12" ht="13.5" thickBot="1">
      <c r="A71" s="90" t="s">
        <v>371</v>
      </c>
      <c r="B71" s="110">
        <v>27</v>
      </c>
      <c r="C71" s="111">
        <f>(B71/$B$37)*100</f>
        <v>0.40142729705619984</v>
      </c>
      <c r="D71" s="91"/>
      <c r="E71" s="92" t="s">
        <v>131</v>
      </c>
      <c r="F71" s="110">
        <v>574</v>
      </c>
      <c r="G71" s="118">
        <f t="shared" si="5"/>
        <v>26.96101456082668</v>
      </c>
      <c r="H71" s="92" t="s">
        <v>131</v>
      </c>
      <c r="L71" s="15">
        <v>2129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5254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5136</v>
      </c>
      <c r="G9" s="81">
        <f>(F9/$F$9)*100</f>
        <v>100</v>
      </c>
      <c r="I9" s="53"/>
    </row>
    <row r="10" spans="1:7" ht="12.75">
      <c r="A10" s="36" t="s">
        <v>137</v>
      </c>
      <c r="B10" s="97">
        <v>487</v>
      </c>
      <c r="C10" s="105">
        <f aca="true" t="shared" si="0" ref="C10:C18">(B10/$B$8)*100</f>
        <v>9.26912828321279</v>
      </c>
      <c r="E10" s="32" t="s">
        <v>138</v>
      </c>
      <c r="F10" s="97">
        <v>4609</v>
      </c>
      <c r="G10" s="105">
        <f>(F10/$F$9)*100</f>
        <v>89.73909657320873</v>
      </c>
    </row>
    <row r="11" spans="1:7" ht="12.75">
      <c r="A11" s="36" t="s">
        <v>139</v>
      </c>
      <c r="B11" s="97">
        <v>145</v>
      </c>
      <c r="C11" s="105">
        <f t="shared" si="0"/>
        <v>2.7598020555767033</v>
      </c>
      <c r="E11" s="32" t="s">
        <v>140</v>
      </c>
      <c r="F11" s="97">
        <v>374</v>
      </c>
      <c r="G11" s="105">
        <f>(F11/$F$9)*100</f>
        <v>7.281931464174455</v>
      </c>
    </row>
    <row r="12" spans="1:7" ht="12.75">
      <c r="A12" s="36" t="s">
        <v>141</v>
      </c>
      <c r="B12" s="97">
        <v>2054</v>
      </c>
      <c r="C12" s="105">
        <f t="shared" si="0"/>
        <v>39.09402360106585</v>
      </c>
      <c r="E12" s="32" t="s">
        <v>142</v>
      </c>
      <c r="F12" s="97">
        <v>153</v>
      </c>
      <c r="G12" s="105">
        <f>(F12/$F$9)*100</f>
        <v>2.9789719626168223</v>
      </c>
    </row>
    <row r="13" spans="1:7" ht="12.75">
      <c r="A13" s="36" t="s">
        <v>143</v>
      </c>
      <c r="B13" s="97">
        <v>1309</v>
      </c>
      <c r="C13" s="105">
        <f t="shared" si="0"/>
        <v>24.914350970688997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620</v>
      </c>
      <c r="C14" s="105">
        <f t="shared" si="0"/>
        <v>11.80053292729349</v>
      </c>
      <c r="E14" s="42" t="s">
        <v>145</v>
      </c>
      <c r="F14" s="80">
        <v>400</v>
      </c>
      <c r="G14" s="81">
        <f>(F14/$F$14)*100</f>
        <v>100</v>
      </c>
    </row>
    <row r="15" spans="1:7" ht="12.75">
      <c r="A15" s="36" t="s">
        <v>146</v>
      </c>
      <c r="B15" s="97">
        <v>309</v>
      </c>
      <c r="C15" s="105">
        <f t="shared" si="0"/>
        <v>5.8812333460220785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330</v>
      </c>
      <c r="C16" s="105">
        <f t="shared" si="0"/>
        <v>6.280928816140084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66</v>
      </c>
      <c r="G17" s="105">
        <f aca="true" t="shared" si="1" ref="G17:G23">(F17/$F$14)*100</f>
        <v>16.5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200</v>
      </c>
      <c r="G18" s="105">
        <f t="shared" si="1"/>
        <v>50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110</v>
      </c>
      <c r="G19" s="105">
        <f t="shared" si="1"/>
        <v>27.500000000000004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24</v>
      </c>
      <c r="G20" s="105">
        <f t="shared" si="1"/>
        <v>6</v>
      </c>
    </row>
    <row r="21" spans="1:7" ht="12.75">
      <c r="A21" s="36" t="s">
        <v>156</v>
      </c>
      <c r="B21" s="98">
        <v>16</v>
      </c>
      <c r="C21" s="105">
        <f aca="true" t="shared" si="2" ref="C21:C28">(B21/$B$8)*100</f>
        <v>0.30452988199467074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21</v>
      </c>
      <c r="C22" s="105">
        <f t="shared" si="2"/>
        <v>0.39969547011800527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67</v>
      </c>
      <c r="C23" s="105">
        <f t="shared" si="2"/>
        <v>1.2752188808526836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529</v>
      </c>
      <c r="C24" s="105">
        <f t="shared" si="2"/>
        <v>10.068519223448801</v>
      </c>
      <c r="E24" s="1" t="s">
        <v>163</v>
      </c>
      <c r="F24" s="97">
        <v>135000</v>
      </c>
      <c r="G24" s="112" t="s">
        <v>261</v>
      </c>
    </row>
    <row r="25" spans="1:7" ht="12.75">
      <c r="A25" s="36" t="s">
        <v>164</v>
      </c>
      <c r="B25" s="97">
        <v>770</v>
      </c>
      <c r="C25" s="105">
        <f t="shared" si="2"/>
        <v>14.65550057099353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732</v>
      </c>
      <c r="C26" s="105">
        <f t="shared" si="2"/>
        <v>13.932242101256186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1146</v>
      </c>
      <c r="C27" s="105">
        <f t="shared" si="2"/>
        <v>21.81195279786829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1973</v>
      </c>
      <c r="C28" s="105">
        <f t="shared" si="2"/>
        <v>37.55234107346783</v>
      </c>
      <c r="E28" s="32" t="s">
        <v>176</v>
      </c>
      <c r="F28" s="97">
        <v>261</v>
      </c>
      <c r="G28" s="105">
        <f aca="true" t="shared" si="3" ref="G28:G35">(F28/$F$14)*100</f>
        <v>65.25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93</v>
      </c>
      <c r="C31" s="105">
        <f aca="true" t="shared" si="4" ref="C31:C39">(B31/$B$8)*100</f>
        <v>1.7700799390940234</v>
      </c>
      <c r="E31" s="32" t="s">
        <v>181</v>
      </c>
      <c r="F31" s="97">
        <v>7</v>
      </c>
      <c r="G31" s="105">
        <f t="shared" si="3"/>
        <v>1.7500000000000002</v>
      </c>
    </row>
    <row r="32" spans="1:7" ht="12.75">
      <c r="A32" s="36" t="s">
        <v>182</v>
      </c>
      <c r="B32" s="97">
        <v>382</v>
      </c>
      <c r="C32" s="105">
        <f t="shared" si="4"/>
        <v>7.270650932622763</v>
      </c>
      <c r="E32" s="32" t="s">
        <v>183</v>
      </c>
      <c r="F32" s="97">
        <v>44</v>
      </c>
      <c r="G32" s="105">
        <f t="shared" si="3"/>
        <v>11</v>
      </c>
    </row>
    <row r="33" spans="1:7" ht="12.75">
      <c r="A33" s="36" t="s">
        <v>184</v>
      </c>
      <c r="B33" s="97">
        <v>916</v>
      </c>
      <c r="C33" s="105">
        <f t="shared" si="4"/>
        <v>17.434335744194897</v>
      </c>
      <c r="E33" s="32" t="s">
        <v>185</v>
      </c>
      <c r="F33" s="97">
        <v>83</v>
      </c>
      <c r="G33" s="105">
        <f t="shared" si="3"/>
        <v>20.75</v>
      </c>
    </row>
    <row r="34" spans="1:7" ht="12.75">
      <c r="A34" s="36" t="s">
        <v>186</v>
      </c>
      <c r="B34" s="97">
        <v>1391</v>
      </c>
      <c r="C34" s="105">
        <f t="shared" si="4"/>
        <v>26.475066615911686</v>
      </c>
      <c r="E34" s="32" t="s">
        <v>187</v>
      </c>
      <c r="F34" s="97">
        <v>94</v>
      </c>
      <c r="G34" s="105">
        <f t="shared" si="3"/>
        <v>23.5</v>
      </c>
    </row>
    <row r="35" spans="1:7" ht="12.75">
      <c r="A35" s="36" t="s">
        <v>188</v>
      </c>
      <c r="B35" s="97">
        <v>1472</v>
      </c>
      <c r="C35" s="105">
        <f t="shared" si="4"/>
        <v>28.016749143509706</v>
      </c>
      <c r="E35" s="32" t="s">
        <v>189</v>
      </c>
      <c r="F35" s="97">
        <v>33</v>
      </c>
      <c r="G35" s="105">
        <f t="shared" si="3"/>
        <v>8.25</v>
      </c>
    </row>
    <row r="36" spans="1:7" ht="12.75">
      <c r="A36" s="36" t="s">
        <v>190</v>
      </c>
      <c r="B36" s="97">
        <v>601</v>
      </c>
      <c r="C36" s="105">
        <f t="shared" si="4"/>
        <v>11.43890369242482</v>
      </c>
      <c r="E36" s="32" t="s">
        <v>191</v>
      </c>
      <c r="F36" s="97">
        <v>1482</v>
      </c>
      <c r="G36" s="112" t="s">
        <v>261</v>
      </c>
    </row>
    <row r="37" spans="1:7" ht="12.75">
      <c r="A37" s="36" t="s">
        <v>192</v>
      </c>
      <c r="B37" s="97">
        <v>162</v>
      </c>
      <c r="C37" s="105">
        <f t="shared" si="4"/>
        <v>3.083365055196041</v>
      </c>
      <c r="E37" s="32" t="s">
        <v>193</v>
      </c>
      <c r="F37" s="97">
        <v>139</v>
      </c>
      <c r="G37" s="105">
        <f>(F37/$F$14)*100</f>
        <v>34.75</v>
      </c>
    </row>
    <row r="38" spans="1:7" ht="12.75">
      <c r="A38" s="36" t="s">
        <v>194</v>
      </c>
      <c r="B38" s="97">
        <v>86</v>
      </c>
      <c r="C38" s="105">
        <f t="shared" si="4"/>
        <v>1.6368481157213552</v>
      </c>
      <c r="E38" s="32" t="s">
        <v>191</v>
      </c>
      <c r="F38" s="97">
        <v>492</v>
      </c>
      <c r="G38" s="112" t="s">
        <v>261</v>
      </c>
    </row>
    <row r="39" spans="1:7" ht="12.75">
      <c r="A39" s="36" t="s">
        <v>195</v>
      </c>
      <c r="B39" s="97">
        <v>151</v>
      </c>
      <c r="C39" s="105">
        <f t="shared" si="4"/>
        <v>2.8740007613247047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5136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88</v>
      </c>
      <c r="G43" s="105">
        <f aca="true" t="shared" si="5" ref="G43:G48">(F43/$F$14)*100</f>
        <v>22</v>
      </c>
    </row>
    <row r="44" spans="1:7" ht="12.75">
      <c r="A44" s="36" t="s">
        <v>209</v>
      </c>
      <c r="B44" s="98">
        <v>1004</v>
      </c>
      <c r="C44" s="105">
        <f aca="true" t="shared" si="6" ref="C44:C49">(B44/$B$42)*100</f>
        <v>19.54828660436137</v>
      </c>
      <c r="E44" s="32" t="s">
        <v>210</v>
      </c>
      <c r="F44" s="97">
        <v>42</v>
      </c>
      <c r="G44" s="105">
        <f t="shared" si="5"/>
        <v>10.5</v>
      </c>
    </row>
    <row r="45" spans="1:7" ht="12.75">
      <c r="A45" s="36" t="s">
        <v>211</v>
      </c>
      <c r="B45" s="98">
        <v>1670</v>
      </c>
      <c r="C45" s="105">
        <f t="shared" si="6"/>
        <v>32.51557632398754</v>
      </c>
      <c r="E45" s="32" t="s">
        <v>212</v>
      </c>
      <c r="F45" s="97">
        <v>45</v>
      </c>
      <c r="G45" s="105">
        <f t="shared" si="5"/>
        <v>11.25</v>
      </c>
    </row>
    <row r="46" spans="1:7" ht="12.75">
      <c r="A46" s="36" t="s">
        <v>213</v>
      </c>
      <c r="B46" s="98">
        <v>828</v>
      </c>
      <c r="C46" s="105">
        <f t="shared" si="6"/>
        <v>16.121495327102803</v>
      </c>
      <c r="E46" s="32" t="s">
        <v>214</v>
      </c>
      <c r="F46" s="97">
        <v>81</v>
      </c>
      <c r="G46" s="105">
        <f t="shared" si="5"/>
        <v>20.25</v>
      </c>
    </row>
    <row r="47" spans="1:7" ht="12.75">
      <c r="A47" s="36" t="s">
        <v>215</v>
      </c>
      <c r="B47" s="97">
        <v>661</v>
      </c>
      <c r="C47" s="105">
        <f t="shared" si="6"/>
        <v>12.869937694704051</v>
      </c>
      <c r="E47" s="32" t="s">
        <v>216</v>
      </c>
      <c r="F47" s="97">
        <v>27</v>
      </c>
      <c r="G47" s="105">
        <f t="shared" si="5"/>
        <v>6.75</v>
      </c>
    </row>
    <row r="48" spans="1:7" ht="12.75">
      <c r="A48" s="36" t="s">
        <v>217</v>
      </c>
      <c r="B48" s="97">
        <v>508</v>
      </c>
      <c r="C48" s="105">
        <f t="shared" si="6"/>
        <v>9.890965732087228</v>
      </c>
      <c r="E48" s="32" t="s">
        <v>218</v>
      </c>
      <c r="F48" s="97">
        <v>117</v>
      </c>
      <c r="G48" s="105">
        <f t="shared" si="5"/>
        <v>29.25</v>
      </c>
    </row>
    <row r="49" spans="1:7" ht="12.75">
      <c r="A49" s="36" t="s">
        <v>219</v>
      </c>
      <c r="B49" s="97">
        <v>465</v>
      </c>
      <c r="C49" s="105">
        <f t="shared" si="6"/>
        <v>9.05373831775701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3484</v>
      </c>
      <c r="G51" s="81">
        <f>(F51/F$51)*100</f>
        <v>100</v>
      </c>
    </row>
    <row r="52" spans="1:7" ht="12.75">
      <c r="A52" s="4" t="s">
        <v>223</v>
      </c>
      <c r="B52" s="97">
        <v>1464</v>
      </c>
      <c r="C52" s="105">
        <f>(B52/$B$42)*100</f>
        <v>28.504672897196258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1965</v>
      </c>
      <c r="C53" s="105">
        <f>(B53/$B$42)*100</f>
        <v>38.25934579439252</v>
      </c>
      <c r="E53" s="32" t="s">
        <v>226</v>
      </c>
      <c r="F53" s="97">
        <v>120</v>
      </c>
      <c r="G53" s="105">
        <f>(F53/F$51)*100</f>
        <v>3.4443168771526977</v>
      </c>
    </row>
    <row r="54" spans="1:7" ht="12.75">
      <c r="A54" s="4" t="s">
        <v>227</v>
      </c>
      <c r="B54" s="97">
        <v>1324</v>
      </c>
      <c r="C54" s="105">
        <f>(B54/$B$42)*100</f>
        <v>25.778816199376948</v>
      </c>
      <c r="E54" s="32" t="s">
        <v>228</v>
      </c>
      <c r="F54" s="97">
        <v>62</v>
      </c>
      <c r="G54" s="105">
        <f aca="true" t="shared" si="7" ref="G54:G60">(F54/F$51)*100</f>
        <v>1.7795637198622274</v>
      </c>
    </row>
    <row r="55" spans="1:7" ht="12.75">
      <c r="A55" s="4" t="s">
        <v>229</v>
      </c>
      <c r="B55" s="97">
        <v>383</v>
      </c>
      <c r="C55" s="105">
        <f>(B55/$B$42)*100</f>
        <v>7.457165109034268</v>
      </c>
      <c r="E55" s="32" t="s">
        <v>230</v>
      </c>
      <c r="F55" s="97">
        <v>277</v>
      </c>
      <c r="G55" s="105">
        <f t="shared" si="7"/>
        <v>7.950631458094144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1521</v>
      </c>
      <c r="G56" s="105">
        <f t="shared" si="7"/>
        <v>43.656716417910445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1328</v>
      </c>
      <c r="G57" s="105">
        <f t="shared" si="7"/>
        <v>38.11710677382319</v>
      </c>
    </row>
    <row r="58" spans="1:7" ht="12.75">
      <c r="A58" s="36" t="s">
        <v>234</v>
      </c>
      <c r="B58" s="97">
        <v>4177</v>
      </c>
      <c r="C58" s="105">
        <f aca="true" t="shared" si="8" ref="C58:C66">(B58/$B$42)*100</f>
        <v>81.3278816199377</v>
      </c>
      <c r="E58" s="32" t="s">
        <v>235</v>
      </c>
      <c r="F58" s="97">
        <v>152</v>
      </c>
      <c r="G58" s="105">
        <f t="shared" si="7"/>
        <v>4.3628013777267505</v>
      </c>
    </row>
    <row r="59" spans="1:7" ht="12.75">
      <c r="A59" s="36" t="s">
        <v>236</v>
      </c>
      <c r="B59" s="97">
        <v>173</v>
      </c>
      <c r="C59" s="105">
        <f t="shared" si="8"/>
        <v>3.3683800623052957</v>
      </c>
      <c r="E59" s="32" t="s">
        <v>237</v>
      </c>
      <c r="F59" s="98">
        <v>9</v>
      </c>
      <c r="G59" s="105">
        <f t="shared" si="7"/>
        <v>0.2583237657864524</v>
      </c>
    </row>
    <row r="60" spans="1:7" ht="12.75">
      <c r="A60" s="36" t="s">
        <v>238</v>
      </c>
      <c r="B60" s="97">
        <v>389</v>
      </c>
      <c r="C60" s="105">
        <f t="shared" si="8"/>
        <v>7.57398753894081</v>
      </c>
      <c r="E60" s="32" t="s">
        <v>239</v>
      </c>
      <c r="F60" s="97">
        <v>15</v>
      </c>
      <c r="G60" s="105">
        <f t="shared" si="7"/>
        <v>0.4305396096440872</v>
      </c>
    </row>
    <row r="61" spans="1:7" ht="12.75">
      <c r="A61" s="36" t="s">
        <v>240</v>
      </c>
      <c r="B61" s="97">
        <v>369</v>
      </c>
      <c r="C61" s="105">
        <f t="shared" si="8"/>
        <v>7.184579439252337</v>
      </c>
      <c r="E61" s="32" t="s">
        <v>163</v>
      </c>
      <c r="F61" s="97">
        <v>723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0.11682242990654204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0.13629283489096572</v>
      </c>
      <c r="E65" s="32" t="s">
        <v>208</v>
      </c>
      <c r="F65" s="97">
        <v>892</v>
      </c>
      <c r="G65" s="105">
        <f aca="true" t="shared" si="9" ref="G65:G71">(F65/F$51)*100</f>
        <v>25.602755453501725</v>
      </c>
    </row>
    <row r="66" spans="1:7" ht="12.75">
      <c r="A66" s="36" t="s">
        <v>247</v>
      </c>
      <c r="B66" s="97">
        <v>15</v>
      </c>
      <c r="C66" s="105">
        <f t="shared" si="8"/>
        <v>0.29205607476635514</v>
      </c>
      <c r="E66" s="32" t="s">
        <v>210</v>
      </c>
      <c r="F66" s="97">
        <v>521</v>
      </c>
      <c r="G66" s="105">
        <f t="shared" si="9"/>
        <v>14.954075774971297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362</v>
      </c>
      <c r="G67" s="105">
        <f t="shared" si="9"/>
        <v>10.390355912743972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371</v>
      </c>
      <c r="G68" s="105">
        <f t="shared" si="9"/>
        <v>10.648679678530424</v>
      </c>
    </row>
    <row r="69" spans="1:7" ht="12.75">
      <c r="A69" s="36" t="s">
        <v>249</v>
      </c>
      <c r="B69" s="97">
        <v>75</v>
      </c>
      <c r="C69" s="105">
        <f>(B69/$B$42)*100</f>
        <v>1.4602803738317758</v>
      </c>
      <c r="E69" s="32" t="s">
        <v>216</v>
      </c>
      <c r="F69" s="97">
        <v>233</v>
      </c>
      <c r="G69" s="105">
        <f t="shared" si="9"/>
        <v>6.687715269804823</v>
      </c>
    </row>
    <row r="70" spans="1:7" ht="12.75">
      <c r="A70" s="36" t="s">
        <v>251</v>
      </c>
      <c r="B70" s="97">
        <v>111</v>
      </c>
      <c r="C70" s="105">
        <f>(B70/$B$42)*100</f>
        <v>2.161214953271028</v>
      </c>
      <c r="E70" s="32" t="s">
        <v>218</v>
      </c>
      <c r="F70" s="97">
        <v>930</v>
      </c>
      <c r="G70" s="105">
        <f t="shared" si="9"/>
        <v>26.693455797933407</v>
      </c>
    </row>
    <row r="71" spans="1:7" ht="12.75">
      <c r="A71" s="54" t="s">
        <v>252</v>
      </c>
      <c r="B71" s="103">
        <v>89</v>
      </c>
      <c r="C71" s="115">
        <f>(B71/$B$42)*100</f>
        <v>1.732866043613707</v>
      </c>
      <c r="D71" s="41"/>
      <c r="E71" s="44" t="s">
        <v>220</v>
      </c>
      <c r="F71" s="103">
        <v>175</v>
      </c>
      <c r="G71" s="115">
        <f t="shared" si="9"/>
        <v>5.022962112514351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2002-06-11T17:39:57Z</dcterms:modified>
  <cp:category/>
  <cp:version/>
  <cp:contentType/>
  <cp:contentStatus/>
</cp:coreProperties>
</file>