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<sst xmlns="http://schemas.openxmlformats.org/spreadsheetml/2006/main" count="696" uniqueCount="437">
  <si>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</si>
  <si>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</si>
  <si>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</si>
  <si>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</si>
  <si>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</si>
  <si>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</si>
  <si>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</si>
  <si>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</si>
  <si>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</si>
  <si>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</si>
  <si>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</si>
  <si>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</si>
  <si>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</si>
  <si>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</si>
  <si>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</si>
  <si>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</si>
  <si>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</si>
  <si>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</si>
  <si>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</si>
  <si>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</si>
  <si>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</si>
  <si>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</si>
  <si>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</si>
  <si>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</si>
  <si>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</si>
  <si>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</si>
  <si>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</si>
  <si>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</si>
  <si>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</si>
  <si>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</si>
  <si>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</si>
  <si>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</si>
  <si>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</si>
  <si>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</si>
  <si>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</si>
  <si>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</si>
  <si>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</si>
  <si>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</si>
  <si>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</si>
  <si>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</si>
  <si>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</si>
  <si>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</si>
  <si>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</si>
  <si>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</si>
  <si>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</si>
  <si>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</si>
  <si>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</si>
  <si>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</si>
  <si>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</si>
  <si>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</si>
  <si>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</si>
  <si>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</si>
  <si>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</si>
  <si>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</si>
  <si>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</si>
  <si>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</si>
  <si>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</si>
  <si>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</si>
  <si>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</si>
  <si>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</si>
  <si>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</si>
  <si>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</si>
  <si>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</si>
  <si>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</si>
  <si>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</si>
  <si>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</si>
  <si>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</si>
  <si>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</si>
  <si>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</si>
  <si>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</si>
  <si>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</si>
  <si>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</si>
  <si>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</si>
  <si>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</si>
  <si>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</si>
  <si>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</si>
  <si>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</si>
  <si>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</si>
  <si>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</si>
  <si>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</si>
  <si>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</si>
  <si>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</si>
  <si>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</si>
  <si>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</si>
  <si>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</si>
  <si>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</si>
  <si>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</si>
  <si>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</si>
  <si>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</si>
  <si>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</si>
  <si>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</si>
  <si>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</si>
  <si>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</si>
  <si>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</si>
  <si>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</si>
  <si>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</si>
  <si>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</si>
  <si>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</si>
  <si>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</si>
  <si>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</si>
  <si>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</si>
  <si>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</si>
  <si>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</si>
  <si>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</si>
  <si>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</si>
  <si>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</si>
  <si>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</si>
  <si>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</si>
  <si>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</si>
  <si>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</si>
  <si>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</si>
  <si>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</si>
  <si>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</si>
  <si>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</si>
  <si>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</si>
  <si>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</si>
  <si>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</si>
  <si>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</si>
  <si>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</si>
  <si>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</si>
  <si>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</si>
  <si>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</si>
  <si>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</si>
  <si>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</si>
  <si>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</si>
  <si>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</si>
  <si>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</si>
  <si>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</si>
  <si>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</si>
  <si>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</si>
  <si>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</si>
  <si>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</si>
  <si>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</si>
  <si>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</si>
  <si>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</si>
  <si>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</si>
  <si>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</si>
  <si>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</si>
  <si>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</si>
  <si>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</si>
  <si>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</si>
  <si>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</si>
  <si>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</si>
  <si>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</si>
  <si>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</si>
  <si>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</si>
  <si>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</si>
  <si>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</si>
  <si>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</si>
  <si>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</si>
  <si>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</si>
  <si>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</si>
  <si>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</si>
  <si>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</si>
  <si>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</si>
  <si>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</si>
  <si>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</si>
  <si>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</si>
  <si>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</si>
  <si>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</si>
  <si>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</si>
  <si>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</si>
  <si>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</si>
  <si>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</si>
  <si>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</si>
  <si>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</si>
  <si>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</si>
  <si>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</si>
  <si>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</si>
  <si>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</si>
  <si>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</si>
  <si>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</si>
  <si>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</si>
  <si>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</si>
  <si>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</si>
  <si>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</si>
  <si>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</si>
  <si>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</si>
  <si>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</si>
  <si>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</si>
  <si>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</si>
  <si>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</si>
  <si>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</si>
  <si>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</si>
  <si>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</si>
  <si>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</si>
  <si>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</si>
  <si>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</si>
  <si>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</si>
  <si>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</si>
  <si>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</si>
  <si>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</si>
  <si>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</si>
  <si>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</si>
  <si>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</si>
  <si>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</si>
  <si>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</si>
  <si>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</si>
  <si>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</si>
  <si>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</si>
  <si>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</si>
  <si>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</si>
  <si>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</si>
  <si>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</si>
  <si>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</si>
  <si>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</si>
  <si>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</si>
  <si>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</si>
  <si>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</si>
  <si>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</si>
  <si>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</si>
  <si>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</si>
  <si>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</si>
  <si>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</si>
  <si>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</si>
  <si>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</si>
  <si>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</si>
  <si>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</si>
  <si>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</si>
  <si>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</si>
  <si>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</si>
  <si>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</si>
  <si>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</si>
  <si>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</si>
  <si>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</si>
  <si>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</si>
  <si>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</si>
  <si>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</si>
  <si>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</si>
  <si>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</si>
  <si>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</si>
  <si>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</si>
  <si>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</si>
  <si>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</si>
  <si>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</si>
  <si>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</si>
  <si>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</si>
  <si>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</si>
  <si>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</si>
  <si>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</si>
  <si>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</si>
  <si>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</si>
  <si>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</si>
  <si>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</si>
  <si>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</si>
  <si>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</si>
  <si>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</si>
  <si>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</si>
  <si>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</si>
  <si>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</si>
  <si>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</si>
  <si>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</si>
  <si>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</si>
  <si>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</si>
  <si>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</si>
  <si>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</si>
  <si>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</si>
  <si>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</si>
  <si>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</si>
  <si>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</si>
  <si>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</si>
  <si>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</si>
  <si>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</si>
  <si>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</si>
  <si>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</si>
  <si>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</si>
  <si>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</si>
  <si>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</si>
  <si>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</si>
  <si>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</si>
  <si>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</si>
  <si>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</si>
  <si>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</si>
  <si>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</si>
  <si>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</si>
  <si>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</si>
  <si>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</si>
  <si>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</si>
  <si>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</si>
  <si>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</si>
  <si>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</si>
  <si>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</si>
  <si>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</si>
  <si>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</si>
  <si>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</si>
  <si>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</si>
  <si>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</si>
  <si>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</si>
  <si>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</si>
  <si>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</si>
  <si>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</si>
  <si>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</si>
  <si>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</si>
  <si>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</si>
  <si>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</si>
  <si>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</si>
  <si>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</si>
  <si>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</si>
  <si>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</si>
  <si>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</si>
  <si>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</si>
  <si>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</si>
  <si>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</si>
  <si>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</si>
  <si>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</si>
  <si>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</si>
  <si>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</si>
  <si>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</si>
  <si>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</si>
  <si>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</si>
  <si>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</si>
  <si>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</si>
  <si>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</si>
  <si>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</si>
  <si>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</si>
  <si>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</si>
  <si>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</si>
  <si>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</si>
  <si>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</si>
  <si>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</si>
  <si>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</si>
  <si>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</si>
  <si>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</si>
  <si>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</si>
  <si>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</si>
  <si>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</si>
  <si>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</si>
  <si>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</si>
  <si>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</si>
  <si>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</si>
  <si>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</si>
  <si>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</si>
  <si>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</si>
  <si>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</si>
  <si>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</si>
  <si>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</si>
  <si>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</si>
  <si>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</si>
  <si>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</si>
  <si>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</si>
  <si>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</si>
  <si>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</si>
  <si>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</si>
  <si>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</si>
  <si>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</si>
  <si>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</si>
  <si>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</si>
  <si>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</si>
  <si>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</si>
  <si>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</si>
  <si>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</si>
  <si>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</si>
  <si>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</si>
  <si>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</si>
  <si>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</si>
  <si>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</si>
  <si>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</si>
  <si>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</si>
  <si>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</si>
  <si>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</si>
  <si>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</si>
  <si>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</si>
  <si>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</si>
  <si>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</si>
  <si>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</si>
  <si>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</si>
  <si>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</si>
  <si>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</si>
  <si>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</si>
  <si>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</si>
  <si>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</si>
  <si>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</si>
  <si>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</si>
  <si>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</si>
  <si>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</si>
  <si>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</si>
  <si>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</si>
  <si>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</si>
  <si>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</si>
  <si>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</si>
  <si>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</si>
  <si>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</si>
  <si>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</si>
  <si>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</si>
  <si>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</si>
  <si>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</si>
  <si>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</si>
  <si>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</si>
  <si>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</si>
  <si>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</si>
  <si>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</si>
  <si>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</si>
  <si>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</si>
  <si>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</si>
  <si>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</si>
  <si>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</si>
  <si>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Hoboken city,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</si>
  <si>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Hoboken city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</si>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</sst>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38577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38577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19654</v>
      </c>
      <c r="C9" s="151">
        <f>(B9/$B$7)*100</f>
        <v>50.947455737874904</v>
      </c>
      <c r="D9" s="152"/>
      <c r="E9" s="152" t="s">
        <v>403</v>
      </c>
      <c r="F9" s="150">
        <v>7783</v>
      </c>
      <c r="G9" s="153">
        <f t="shared" si="0"/>
        <v>20.175233947689037</v>
      </c>
    </row>
    <row r="10" spans="1:7" ht="12.75">
      <c r="A10" s="149" t="s">
        <v>404</v>
      </c>
      <c r="B10" s="150">
        <v>18923</v>
      </c>
      <c r="C10" s="151">
        <f>(B10/$B$7)*100</f>
        <v>49.0525442621251</v>
      </c>
      <c r="D10" s="152"/>
      <c r="E10" s="152" t="s">
        <v>405</v>
      </c>
      <c r="F10" s="150">
        <v>359</v>
      </c>
      <c r="G10" s="153">
        <f t="shared" si="0"/>
        <v>0.9306063198278767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4660</v>
      </c>
      <c r="G11" s="153">
        <f t="shared" si="0"/>
        <v>12.079736630634834</v>
      </c>
    </row>
    <row r="12" spans="1:7" ht="12.75">
      <c r="A12" s="149" t="s">
        <v>407</v>
      </c>
      <c r="B12" s="150">
        <v>1232</v>
      </c>
      <c r="C12" s="151">
        <f aca="true" t="shared" si="1" ref="C12:C24">B12*100/B$7</f>
        <v>3.193612774451098</v>
      </c>
      <c r="D12" s="152"/>
      <c r="E12" s="152" t="s">
        <v>408</v>
      </c>
      <c r="F12" s="150">
        <v>560</v>
      </c>
      <c r="G12" s="153">
        <f t="shared" si="0"/>
        <v>1.4516421702050444</v>
      </c>
    </row>
    <row r="13" spans="1:7" ht="12.75">
      <c r="A13" s="149" t="s">
        <v>409</v>
      </c>
      <c r="B13" s="150">
        <v>1125</v>
      </c>
      <c r="C13" s="151">
        <f t="shared" si="1"/>
        <v>2.9162454312154913</v>
      </c>
      <c r="D13" s="152"/>
      <c r="E13" s="152" t="s">
        <v>410</v>
      </c>
      <c r="F13" s="150">
        <v>2204</v>
      </c>
      <c r="G13" s="153">
        <f t="shared" si="0"/>
        <v>5.713248827021282</v>
      </c>
    </row>
    <row r="14" spans="1:7" ht="12.75">
      <c r="A14" s="149" t="s">
        <v>411</v>
      </c>
      <c r="B14" s="150">
        <v>1041</v>
      </c>
      <c r="C14" s="151">
        <f t="shared" si="1"/>
        <v>2.6984991056847343</v>
      </c>
      <c r="D14" s="152"/>
      <c r="E14" s="152" t="s">
        <v>412</v>
      </c>
      <c r="F14" s="150">
        <v>30794</v>
      </c>
      <c r="G14" s="153">
        <f t="shared" si="0"/>
        <v>79.82476605231096</v>
      </c>
    </row>
    <row r="15" spans="1:7" ht="12.75">
      <c r="A15" s="149" t="s">
        <v>413</v>
      </c>
      <c r="B15" s="150">
        <v>1356</v>
      </c>
      <c r="C15" s="151">
        <f t="shared" si="1"/>
        <v>3.515047826425072</v>
      </c>
      <c r="D15" s="152"/>
      <c r="E15" s="152" t="s">
        <v>414</v>
      </c>
      <c r="F15" s="150">
        <v>27196</v>
      </c>
      <c r="G15" s="153">
        <f t="shared" si="0"/>
        <v>70.49796510874356</v>
      </c>
    </row>
    <row r="16" spans="1:7" ht="12.75">
      <c r="A16" s="149" t="s">
        <v>415</v>
      </c>
      <c r="B16" s="150">
        <v>5190</v>
      </c>
      <c r="C16" s="151">
        <f t="shared" si="1"/>
        <v>13.453612256007466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14604</v>
      </c>
      <c r="C17" s="151">
        <f t="shared" si="1"/>
        <v>37.85675402441869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5344</v>
      </c>
      <c r="C18" s="151">
        <f t="shared" si="1"/>
        <v>13.852813852813853</v>
      </c>
      <c r="D18" s="152"/>
      <c r="E18" s="143" t="s">
        <v>419</v>
      </c>
      <c r="F18" s="141">
        <v>38577</v>
      </c>
      <c r="G18" s="148">
        <v>100</v>
      </c>
    </row>
    <row r="19" spans="1:7" ht="12.75">
      <c r="A19" s="149" t="s">
        <v>420</v>
      </c>
      <c r="B19" s="150">
        <v>3129</v>
      </c>
      <c r="C19" s="151">
        <f t="shared" si="1"/>
        <v>8.111050626020686</v>
      </c>
      <c r="D19" s="152"/>
      <c r="E19" s="152" t="s">
        <v>421</v>
      </c>
      <c r="F19" s="150">
        <v>37289</v>
      </c>
      <c r="G19" s="153">
        <f aca="true" t="shared" si="2" ref="G19:G30">F19*100/F$18</f>
        <v>96.6612230085284</v>
      </c>
    </row>
    <row r="20" spans="1:7" ht="12.75">
      <c r="A20" s="149" t="s">
        <v>422</v>
      </c>
      <c r="B20" s="150">
        <v>1126</v>
      </c>
      <c r="C20" s="151">
        <f t="shared" si="1"/>
        <v>2.9188376493765715</v>
      </c>
      <c r="D20" s="152"/>
      <c r="E20" s="152" t="s">
        <v>423</v>
      </c>
      <c r="F20" s="150">
        <v>19418</v>
      </c>
      <c r="G20" s="153">
        <f t="shared" si="2"/>
        <v>50.33569225185992</v>
      </c>
    </row>
    <row r="21" spans="1:7" ht="12.75">
      <c r="A21" s="149" t="s">
        <v>424</v>
      </c>
      <c r="B21" s="150">
        <v>947</v>
      </c>
      <c r="C21" s="151">
        <f t="shared" si="1"/>
        <v>2.4548305985431735</v>
      </c>
      <c r="D21" s="152"/>
      <c r="E21" s="152" t="s">
        <v>425</v>
      </c>
      <c r="F21" s="150">
        <v>4619</v>
      </c>
      <c r="G21" s="153">
        <f t="shared" si="2"/>
        <v>11.973455686030537</v>
      </c>
    </row>
    <row r="22" spans="1:7" ht="12.75">
      <c r="A22" s="149" t="s">
        <v>426</v>
      </c>
      <c r="B22" s="150">
        <v>1757</v>
      </c>
      <c r="C22" s="151">
        <f t="shared" si="1"/>
        <v>4.554527309018327</v>
      </c>
      <c r="D22" s="152"/>
      <c r="E22" s="152" t="s">
        <v>427</v>
      </c>
      <c r="F22" s="150">
        <v>5648</v>
      </c>
      <c r="G22" s="153">
        <f t="shared" si="2"/>
        <v>14.640848173782306</v>
      </c>
    </row>
    <row r="23" spans="1:7" ht="12.75">
      <c r="A23" s="149" t="s">
        <v>428</v>
      </c>
      <c r="B23" s="150">
        <v>1334</v>
      </c>
      <c r="C23" s="151">
        <f t="shared" si="1"/>
        <v>3.4580190268813022</v>
      </c>
      <c r="D23" s="152"/>
      <c r="E23" s="152" t="s">
        <v>429</v>
      </c>
      <c r="F23" s="150">
        <v>3488</v>
      </c>
      <c r="G23" s="153">
        <f t="shared" si="2"/>
        <v>9.041656945848562</v>
      </c>
    </row>
    <row r="24" spans="1:7" ht="12.75">
      <c r="A24" s="149" t="s">
        <v>430</v>
      </c>
      <c r="B24" s="150">
        <v>392</v>
      </c>
      <c r="C24" s="151">
        <f t="shared" si="1"/>
        <v>1.016149519143531</v>
      </c>
      <c r="D24" s="152"/>
      <c r="E24" s="152" t="s">
        <v>431</v>
      </c>
      <c r="F24" s="150">
        <v>1563</v>
      </c>
      <c r="G24" s="153">
        <f t="shared" si="2"/>
        <v>4.051636985768722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483</v>
      </c>
      <c r="G25" s="153">
        <f t="shared" si="2"/>
        <v>1.2520413718018508</v>
      </c>
    </row>
    <row r="26" spans="1:7" ht="12.75">
      <c r="A26" s="149" t="s">
        <v>433</v>
      </c>
      <c r="B26" s="145">
        <v>30.4</v>
      </c>
      <c r="C26" s="155" t="s">
        <v>261</v>
      </c>
      <c r="D26" s="152"/>
      <c r="E26" s="156" t="s">
        <v>434</v>
      </c>
      <c r="F26" s="157">
        <v>6041</v>
      </c>
      <c r="G26" s="153">
        <f t="shared" si="2"/>
        <v>15.659589911086917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1326</v>
      </c>
      <c r="G27" s="153">
        <f t="shared" si="2"/>
        <v>3.437281281592659</v>
      </c>
    </row>
    <row r="28" spans="1:7" ht="12.75">
      <c r="A28" s="149" t="s">
        <v>262</v>
      </c>
      <c r="B28" s="150">
        <v>34543</v>
      </c>
      <c r="C28" s="151">
        <f aca="true" t="shared" si="3" ref="C28:C35">B28*100/B$7</f>
        <v>89.54299193820152</v>
      </c>
      <c r="D28" s="152"/>
      <c r="E28" s="152" t="s">
        <v>436</v>
      </c>
      <c r="F28" s="150">
        <v>1288</v>
      </c>
      <c r="G28" s="153">
        <f t="shared" si="2"/>
        <v>3.3387769914716023</v>
      </c>
    </row>
    <row r="29" spans="1:7" ht="12.75">
      <c r="A29" s="149" t="s">
        <v>0</v>
      </c>
      <c r="B29" s="150">
        <v>17604</v>
      </c>
      <c r="C29" s="151">
        <f t="shared" si="3"/>
        <v>45.63340850766001</v>
      </c>
      <c r="D29" s="152"/>
      <c r="E29" s="152" t="s">
        <v>1</v>
      </c>
      <c r="F29" s="150">
        <v>158</v>
      </c>
      <c r="G29" s="153">
        <f t="shared" si="2"/>
        <v>0.40957046945070896</v>
      </c>
    </row>
    <row r="30" spans="1:7" ht="12.75">
      <c r="A30" s="149" t="s">
        <v>2</v>
      </c>
      <c r="B30" s="150">
        <v>16939</v>
      </c>
      <c r="C30" s="151">
        <f t="shared" si="3"/>
        <v>43.90958343054152</v>
      </c>
      <c r="D30" s="152"/>
      <c r="E30" s="152" t="s">
        <v>3</v>
      </c>
      <c r="F30" s="150">
        <v>1130</v>
      </c>
      <c r="G30" s="153">
        <f t="shared" si="2"/>
        <v>2.9292065220208934</v>
      </c>
    </row>
    <row r="31" spans="1:7" ht="12.75">
      <c r="A31" s="149" t="s">
        <v>4</v>
      </c>
      <c r="B31" s="150">
        <v>33399</v>
      </c>
      <c r="C31" s="151">
        <f t="shared" si="3"/>
        <v>86.5774943619255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4045</v>
      </c>
      <c r="C32" s="151">
        <f t="shared" si="3"/>
        <v>10.485522461570365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3483</v>
      </c>
      <c r="C33" s="151">
        <f t="shared" si="3"/>
        <v>9.02869585504316</v>
      </c>
      <c r="D33" s="152"/>
      <c r="E33" s="143" t="s">
        <v>8</v>
      </c>
      <c r="F33" s="141">
        <v>19418</v>
      </c>
      <c r="G33" s="148">
        <v>100</v>
      </c>
    </row>
    <row r="34" spans="1:7" ht="12.75">
      <c r="A34" s="149" t="s">
        <v>0</v>
      </c>
      <c r="B34" s="150">
        <v>1290</v>
      </c>
      <c r="C34" s="151">
        <f t="shared" si="3"/>
        <v>3.3439614277937633</v>
      </c>
      <c r="D34" s="152"/>
      <c r="E34" s="152" t="s">
        <v>9</v>
      </c>
      <c r="F34" s="150">
        <v>6842</v>
      </c>
      <c r="G34" s="153">
        <f aca="true" t="shared" si="4" ref="G34:G42">F34*100/F$33</f>
        <v>35.23534864558657</v>
      </c>
    </row>
    <row r="35" spans="1:7" ht="12.75">
      <c r="A35" s="149" t="s">
        <v>2</v>
      </c>
      <c r="B35" s="150">
        <v>2193</v>
      </c>
      <c r="C35" s="151">
        <f t="shared" si="3"/>
        <v>5.684734427249397</v>
      </c>
      <c r="D35" s="152"/>
      <c r="E35" s="152" t="s">
        <v>10</v>
      </c>
      <c r="F35" s="150">
        <v>2210</v>
      </c>
      <c r="G35" s="153">
        <f t="shared" si="4"/>
        <v>11.38119270779689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4619</v>
      </c>
      <c r="G36" s="153">
        <f t="shared" si="4"/>
        <v>23.787207745390873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1283</v>
      </c>
      <c r="G37" s="153">
        <f t="shared" si="4"/>
        <v>6.607271603666701</v>
      </c>
    </row>
    <row r="38" spans="1:7" ht="12.75">
      <c r="A38" s="162" t="s">
        <v>13</v>
      </c>
      <c r="B38" s="150">
        <v>37506</v>
      </c>
      <c r="C38" s="151">
        <f aca="true" t="shared" si="5" ref="C38:C56">B38*100/B$7</f>
        <v>97.22373434948285</v>
      </c>
      <c r="D38" s="152"/>
      <c r="E38" s="152" t="s">
        <v>14</v>
      </c>
      <c r="F38" s="150">
        <v>1742</v>
      </c>
      <c r="G38" s="153">
        <f t="shared" si="4"/>
        <v>8.971057781439901</v>
      </c>
    </row>
    <row r="39" spans="1:7" ht="12.75">
      <c r="A39" s="149" t="s">
        <v>15</v>
      </c>
      <c r="B39" s="150">
        <v>31178</v>
      </c>
      <c r="C39" s="151">
        <f t="shared" si="5"/>
        <v>80.82017782616585</v>
      </c>
      <c r="D39" s="152"/>
      <c r="E39" s="152" t="s">
        <v>10</v>
      </c>
      <c r="F39" s="150">
        <v>798</v>
      </c>
      <c r="G39" s="153">
        <f t="shared" si="4"/>
        <v>4.109589041095891</v>
      </c>
    </row>
    <row r="40" spans="1:7" ht="12.75">
      <c r="A40" s="149" t="s">
        <v>16</v>
      </c>
      <c r="B40" s="150">
        <v>1644</v>
      </c>
      <c r="C40" s="151">
        <f t="shared" si="5"/>
        <v>4.261606656816237</v>
      </c>
      <c r="D40" s="152"/>
      <c r="E40" s="152" t="s">
        <v>17</v>
      </c>
      <c r="F40" s="150">
        <v>12576</v>
      </c>
      <c r="G40" s="153">
        <f t="shared" si="4"/>
        <v>64.76465135441343</v>
      </c>
    </row>
    <row r="41" spans="1:7" ht="12.75">
      <c r="A41" s="149" t="s">
        <v>18</v>
      </c>
      <c r="B41" s="150">
        <v>60</v>
      </c>
      <c r="C41" s="151">
        <f t="shared" si="5"/>
        <v>0.15553308966482618</v>
      </c>
      <c r="D41" s="152"/>
      <c r="E41" s="152" t="s">
        <v>19</v>
      </c>
      <c r="F41" s="150">
        <v>8126</v>
      </c>
      <c r="G41" s="153">
        <f t="shared" si="4"/>
        <v>41.84777011020702</v>
      </c>
    </row>
    <row r="42" spans="1:7" ht="12.75">
      <c r="A42" s="149" t="s">
        <v>20</v>
      </c>
      <c r="B42" s="150">
        <v>1661</v>
      </c>
      <c r="C42" s="151">
        <f t="shared" si="5"/>
        <v>4.305674365554605</v>
      </c>
      <c r="D42" s="152"/>
      <c r="E42" s="152" t="s">
        <v>21</v>
      </c>
      <c r="F42" s="150">
        <v>1557</v>
      </c>
      <c r="G42" s="153">
        <f t="shared" si="4"/>
        <v>8.018333504995365</v>
      </c>
    </row>
    <row r="43" spans="1:7" ht="12.75">
      <c r="A43" s="149" t="s">
        <v>22</v>
      </c>
      <c r="B43" s="150">
        <v>625</v>
      </c>
      <c r="C43" s="151">
        <f t="shared" si="5"/>
        <v>1.6201363506752728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465</v>
      </c>
      <c r="C44" s="151">
        <f t="shared" si="5"/>
        <v>1.205381444902403</v>
      </c>
      <c r="D44" s="152"/>
      <c r="E44" s="152" t="s">
        <v>24</v>
      </c>
      <c r="F44" s="159">
        <v>2498</v>
      </c>
      <c r="G44" s="163">
        <f>F44*100/F33</f>
        <v>12.864352662478113</v>
      </c>
    </row>
    <row r="45" spans="1:7" ht="12.75">
      <c r="A45" s="149" t="s">
        <v>25</v>
      </c>
      <c r="B45" s="150">
        <v>136</v>
      </c>
      <c r="C45" s="151">
        <f t="shared" si="5"/>
        <v>0.35254166990693936</v>
      </c>
      <c r="D45" s="152"/>
      <c r="E45" s="152" t="s">
        <v>26</v>
      </c>
      <c r="F45" s="159">
        <v>2819</v>
      </c>
      <c r="G45" s="163">
        <f>F45*100/F33</f>
        <v>14.517458028633227</v>
      </c>
    </row>
    <row r="46" spans="1:7" ht="12.75">
      <c r="A46" s="149" t="s">
        <v>27</v>
      </c>
      <c r="B46" s="150">
        <v>126</v>
      </c>
      <c r="C46" s="151">
        <f t="shared" si="5"/>
        <v>0.326619488296135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182</v>
      </c>
      <c r="C47" s="151">
        <f t="shared" si="5"/>
        <v>0.47178370531663943</v>
      </c>
      <c r="D47" s="152"/>
      <c r="E47" s="152" t="s">
        <v>29</v>
      </c>
      <c r="F47" s="164">
        <v>1.92</v>
      </c>
      <c r="G47" s="165" t="s">
        <v>261</v>
      </c>
    </row>
    <row r="48" spans="1:7" ht="12.75">
      <c r="A48" s="149" t="s">
        <v>30</v>
      </c>
      <c r="B48" s="150">
        <v>27</v>
      </c>
      <c r="C48" s="151">
        <f t="shared" si="5"/>
        <v>0.06998989034917179</v>
      </c>
      <c r="D48" s="152"/>
      <c r="E48" s="152" t="s">
        <v>31</v>
      </c>
      <c r="F48" s="145">
        <v>2.73</v>
      </c>
      <c r="G48" s="165" t="s">
        <v>261</v>
      </c>
    </row>
    <row r="49" spans="1:7" ht="14.25">
      <c r="A49" s="149" t="s">
        <v>32</v>
      </c>
      <c r="B49" s="150">
        <v>100</v>
      </c>
      <c r="C49" s="151">
        <f t="shared" si="5"/>
        <v>0.2592218161080437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21</v>
      </c>
      <c r="C50" s="151">
        <f t="shared" si="5"/>
        <v>0.05443658138268917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2</v>
      </c>
      <c r="C51" s="151">
        <f t="shared" si="5"/>
        <v>0.005184436322160873</v>
      </c>
      <c r="D51" s="152"/>
      <c r="E51" s="143" t="s">
        <v>36</v>
      </c>
      <c r="F51" s="141">
        <v>19915</v>
      </c>
      <c r="G51" s="148">
        <v>100</v>
      </c>
    </row>
    <row r="52" spans="1:7" ht="12.75">
      <c r="A52" s="149" t="s">
        <v>37</v>
      </c>
      <c r="B52" s="150">
        <v>10</v>
      </c>
      <c r="C52" s="151">
        <f t="shared" si="5"/>
        <v>0.025922181610804364</v>
      </c>
      <c r="D52" s="152"/>
      <c r="E52" s="152" t="s">
        <v>38</v>
      </c>
      <c r="F52" s="150">
        <v>19418</v>
      </c>
      <c r="G52" s="153">
        <f>F52*100/F$51</f>
        <v>97.50439367311073</v>
      </c>
    </row>
    <row r="53" spans="1:7" ht="12.75">
      <c r="A53" s="149" t="s">
        <v>39</v>
      </c>
      <c r="B53" s="150">
        <v>2</v>
      </c>
      <c r="C53" s="151">
        <f t="shared" si="5"/>
        <v>0.005184436322160873</v>
      </c>
      <c r="D53" s="152"/>
      <c r="E53" s="152" t="s">
        <v>40</v>
      </c>
      <c r="F53" s="150">
        <v>497</v>
      </c>
      <c r="G53" s="153">
        <f>F53*100/F$51</f>
        <v>2.4956063268892796</v>
      </c>
    </row>
    <row r="54" spans="1:7" ht="14.25">
      <c r="A54" s="149" t="s">
        <v>41</v>
      </c>
      <c r="B54" s="150">
        <v>7</v>
      </c>
      <c r="C54" s="151">
        <f t="shared" si="5"/>
        <v>0.018145527127563055</v>
      </c>
      <c r="D54" s="152"/>
      <c r="E54" s="152" t="s">
        <v>42</v>
      </c>
      <c r="F54" s="150">
        <v>61</v>
      </c>
      <c r="G54" s="153">
        <f>F54*100/F$51</f>
        <v>0.30630178257594776</v>
      </c>
    </row>
    <row r="55" spans="1:7" ht="12.75">
      <c r="A55" s="149" t="s">
        <v>43</v>
      </c>
      <c r="B55" s="150">
        <v>2942</v>
      </c>
      <c r="C55" s="151">
        <f t="shared" si="5"/>
        <v>7.626305829898644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1071</v>
      </c>
      <c r="C56" s="151">
        <f t="shared" si="5"/>
        <v>2.7762656505171477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1.7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32045</v>
      </c>
      <c r="C60" s="167">
        <f>B60*100/B7</f>
        <v>83.0676309718226</v>
      </c>
      <c r="D60" s="152"/>
      <c r="E60" s="143" t="s">
        <v>51</v>
      </c>
      <c r="F60" s="141">
        <v>19418</v>
      </c>
      <c r="G60" s="148">
        <v>100</v>
      </c>
    </row>
    <row r="61" spans="1:7" ht="12.75">
      <c r="A61" s="149" t="s">
        <v>52</v>
      </c>
      <c r="B61" s="159">
        <v>1951</v>
      </c>
      <c r="C61" s="167">
        <f>B61*100/B7</f>
        <v>5.057417632267931</v>
      </c>
      <c r="D61" s="152"/>
      <c r="E61" s="152" t="s">
        <v>53</v>
      </c>
      <c r="F61" s="150">
        <v>4396</v>
      </c>
      <c r="G61" s="153">
        <f>F61*100/F$60</f>
        <v>22.638788752703675</v>
      </c>
    </row>
    <row r="62" spans="1:7" ht="12.75">
      <c r="A62" s="149" t="s">
        <v>54</v>
      </c>
      <c r="B62" s="159">
        <v>174</v>
      </c>
      <c r="C62" s="167">
        <f>B62*100/B7</f>
        <v>0.45104596002799596</v>
      </c>
      <c r="D62" s="152"/>
      <c r="E62" s="152" t="s">
        <v>55</v>
      </c>
      <c r="F62" s="150">
        <v>15022</v>
      </c>
      <c r="G62" s="153">
        <f>F62*100/F$60</f>
        <v>77.36121124729632</v>
      </c>
    </row>
    <row r="63" spans="1:7" ht="12.75">
      <c r="A63" s="149" t="s">
        <v>56</v>
      </c>
      <c r="B63" s="159">
        <v>1899</v>
      </c>
      <c r="C63" s="167">
        <f>B63*100/B7</f>
        <v>4.922622287891749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49</v>
      </c>
      <c r="C64" s="167">
        <f>B64*100/B7</f>
        <v>0.12701868989294138</v>
      </c>
      <c r="D64" s="152"/>
      <c r="E64" s="152" t="s">
        <v>58</v>
      </c>
      <c r="F64" s="145">
        <v>1.96</v>
      </c>
      <c r="G64" s="165" t="s">
        <v>261</v>
      </c>
    </row>
    <row r="65" spans="1:7" ht="13.5" thickBot="1">
      <c r="A65" s="170" t="s">
        <v>59</v>
      </c>
      <c r="B65" s="171">
        <v>3602</v>
      </c>
      <c r="C65" s="172">
        <f>B65*100/B7</f>
        <v>9.337169816211732</v>
      </c>
      <c r="D65" s="173"/>
      <c r="E65" s="173" t="s">
        <v>60</v>
      </c>
      <c r="F65" s="174">
        <v>1.91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38669</v>
      </c>
      <c r="G9" s="33">
        <f>(F9/$F$9)*100</f>
        <v>100</v>
      </c>
    </row>
    <row r="10" spans="1:7" ht="12.75">
      <c r="A10" s="29" t="s">
        <v>269</v>
      </c>
      <c r="B10" s="93">
        <v>7147</v>
      </c>
      <c r="C10" s="33">
        <f aca="true" t="shared" si="0" ref="C10:C15">(B10/$B$10)*100</f>
        <v>100</v>
      </c>
      <c r="E10" s="34" t="s">
        <v>270</v>
      </c>
      <c r="F10" s="97">
        <v>33081</v>
      </c>
      <c r="G10" s="84">
        <f aca="true" t="shared" si="1" ref="G10:G16">(F10/$F$9)*100</f>
        <v>85.54914789624763</v>
      </c>
    </row>
    <row r="11" spans="1:8" ht="12.75">
      <c r="A11" s="36" t="s">
        <v>271</v>
      </c>
      <c r="B11" s="98">
        <v>299</v>
      </c>
      <c r="C11" s="35">
        <f t="shared" si="0"/>
        <v>4.183573527354135</v>
      </c>
      <c r="E11" s="34" t="s">
        <v>272</v>
      </c>
      <c r="F11" s="97">
        <v>30638</v>
      </c>
      <c r="G11" s="84">
        <f t="shared" si="1"/>
        <v>79.23142568982907</v>
      </c>
      <c r="H11" s="15" t="s">
        <v>250</v>
      </c>
    </row>
    <row r="12" spans="1:8" ht="12.75">
      <c r="A12" s="36" t="s">
        <v>273</v>
      </c>
      <c r="B12" s="98">
        <v>259</v>
      </c>
      <c r="C12" s="35">
        <f t="shared" si="0"/>
        <v>3.623898139079334</v>
      </c>
      <c r="E12" s="34" t="s">
        <v>274</v>
      </c>
      <c r="F12" s="97">
        <v>15374</v>
      </c>
      <c r="G12" s="84">
        <f t="shared" si="1"/>
        <v>39.75794564121131</v>
      </c>
      <c r="H12" s="15" t="s">
        <v>250</v>
      </c>
    </row>
    <row r="13" spans="1:7" ht="12.75">
      <c r="A13" s="36" t="s">
        <v>275</v>
      </c>
      <c r="B13" s="98">
        <v>1781</v>
      </c>
      <c r="C13" s="35">
        <f t="shared" si="0"/>
        <v>24.919546662935495</v>
      </c>
      <c r="E13" s="34" t="s">
        <v>276</v>
      </c>
      <c r="F13" s="97">
        <v>15264</v>
      </c>
      <c r="G13" s="84">
        <f t="shared" si="1"/>
        <v>39.47348004861775</v>
      </c>
    </row>
    <row r="14" spans="1:7" ht="12.75">
      <c r="A14" s="36" t="s">
        <v>277</v>
      </c>
      <c r="B14" s="98">
        <v>957</v>
      </c>
      <c r="C14" s="35">
        <f t="shared" si="0"/>
        <v>13.390233664474604</v>
      </c>
      <c r="E14" s="34" t="s">
        <v>166</v>
      </c>
      <c r="F14" s="97">
        <v>2443</v>
      </c>
      <c r="G14" s="84">
        <f t="shared" si="1"/>
        <v>6.317722206418579</v>
      </c>
    </row>
    <row r="15" spans="1:7" ht="12.75">
      <c r="A15" s="36" t="s">
        <v>324</v>
      </c>
      <c r="B15" s="97">
        <v>3851</v>
      </c>
      <c r="C15" s="35">
        <f t="shared" si="0"/>
        <v>53.88274800615643</v>
      </c>
      <c r="E15" s="34" t="s">
        <v>278</v>
      </c>
      <c r="F15" s="97">
        <v>5588</v>
      </c>
      <c r="G15" s="84">
        <f t="shared" si="1"/>
        <v>14.450852103752359</v>
      </c>
    </row>
    <row r="16" spans="1:7" ht="12.75">
      <c r="A16" s="36"/>
      <c r="B16" s="93" t="s">
        <v>250</v>
      </c>
      <c r="C16" s="10"/>
      <c r="E16" s="34" t="s">
        <v>279</v>
      </c>
      <c r="F16" s="98">
        <v>2174</v>
      </c>
      <c r="G16" s="84">
        <f t="shared" si="1"/>
        <v>5.62207452998526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2658</v>
      </c>
      <c r="G17" s="84">
        <f>(F17/$F$9)*100</f>
        <v>6.8737231373968815</v>
      </c>
    </row>
    <row r="18" spans="1:7" ht="12.75">
      <c r="A18" s="29" t="s">
        <v>282</v>
      </c>
      <c r="B18" s="93">
        <v>28637</v>
      </c>
      <c r="C18" s="33">
        <f>(B18/$B$18)*100</f>
        <v>100</v>
      </c>
      <c r="E18" s="34" t="s">
        <v>283</v>
      </c>
      <c r="F18" s="97">
        <v>2930</v>
      </c>
      <c r="G18" s="84">
        <f>(F18/$F$9)*100</f>
        <v>7.577128966355478</v>
      </c>
    </row>
    <row r="19" spans="1:7" ht="12.75">
      <c r="A19" s="36" t="s">
        <v>284</v>
      </c>
      <c r="B19" s="97">
        <v>2417</v>
      </c>
      <c r="C19" s="84">
        <f aca="true" t="shared" si="2" ref="C19:C25">(B19/$B$18)*100</f>
        <v>8.440129901875196</v>
      </c>
      <c r="E19" s="34"/>
      <c r="F19" s="97" t="s">
        <v>250</v>
      </c>
      <c r="G19" s="84"/>
    </row>
    <row r="20" spans="1:7" ht="12.75">
      <c r="A20" s="36" t="s">
        <v>285</v>
      </c>
      <c r="B20" s="97">
        <v>2378</v>
      </c>
      <c r="C20" s="84">
        <f t="shared" si="2"/>
        <v>8.303942452072494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3455</v>
      </c>
      <c r="C21" s="84">
        <f t="shared" si="2"/>
        <v>12.064811258162516</v>
      </c>
      <c r="E21" s="38" t="s">
        <v>167</v>
      </c>
      <c r="F21" s="80">
        <v>5588</v>
      </c>
      <c r="G21" s="33">
        <f>(F21/$F$21)*100</f>
        <v>100</v>
      </c>
    </row>
    <row r="22" spans="1:7" ht="12.75">
      <c r="A22" s="36" t="s">
        <v>302</v>
      </c>
      <c r="B22" s="97">
        <v>2540</v>
      </c>
      <c r="C22" s="84">
        <f t="shared" si="2"/>
        <v>8.869644166637567</v>
      </c>
      <c r="E22" s="34" t="s">
        <v>303</v>
      </c>
      <c r="F22" s="97">
        <v>2156</v>
      </c>
      <c r="G22" s="84">
        <f aca="true" t="shared" si="3" ref="G22:G27">(F22/$F$21)*100</f>
        <v>38.582677165354326</v>
      </c>
    </row>
    <row r="23" spans="1:7" ht="12.75">
      <c r="A23" s="36" t="s">
        <v>304</v>
      </c>
      <c r="B23" s="97">
        <v>840</v>
      </c>
      <c r="C23" s="84">
        <f t="shared" si="2"/>
        <v>2.9332681495966755</v>
      </c>
      <c r="E23" s="34" t="s">
        <v>305</v>
      </c>
      <c r="F23" s="97">
        <v>1273</v>
      </c>
      <c r="G23" s="84">
        <f t="shared" si="3"/>
        <v>22.780959198282034</v>
      </c>
    </row>
    <row r="24" spans="1:7" ht="12.75">
      <c r="A24" s="36" t="s">
        <v>306</v>
      </c>
      <c r="B24" s="97">
        <v>11660</v>
      </c>
      <c r="C24" s="84">
        <f t="shared" si="2"/>
        <v>40.71655550511576</v>
      </c>
      <c r="E24" s="34" t="s">
        <v>307</v>
      </c>
      <c r="F24" s="97">
        <v>107</v>
      </c>
      <c r="G24" s="84">
        <f t="shared" si="3"/>
        <v>1.9148174659985684</v>
      </c>
    </row>
    <row r="25" spans="1:7" ht="12.75">
      <c r="A25" s="36" t="s">
        <v>308</v>
      </c>
      <c r="B25" s="97">
        <v>5347</v>
      </c>
      <c r="C25" s="84">
        <f t="shared" si="2"/>
        <v>18.67164856653979</v>
      </c>
      <c r="E25" s="34" t="s">
        <v>309</v>
      </c>
      <c r="F25" s="97">
        <v>82</v>
      </c>
      <c r="G25" s="84">
        <f t="shared" si="3"/>
        <v>1.467430207587688</v>
      </c>
    </row>
    <row r="26" spans="1:7" ht="12.75">
      <c r="A26" s="36"/>
      <c r="B26" s="93" t="s">
        <v>250</v>
      </c>
      <c r="C26" s="35"/>
      <c r="E26" s="34" t="s">
        <v>310</v>
      </c>
      <c r="F26" s="97">
        <v>1811</v>
      </c>
      <c r="G26" s="84">
        <f t="shared" si="3"/>
        <v>32.408732999284176</v>
      </c>
    </row>
    <row r="27" spans="1:7" ht="12.75">
      <c r="A27" s="36" t="s">
        <v>311</v>
      </c>
      <c r="B27" s="108">
        <v>83.3</v>
      </c>
      <c r="C27" s="37" t="s">
        <v>261</v>
      </c>
      <c r="E27" s="34" t="s">
        <v>312</v>
      </c>
      <c r="F27" s="97">
        <v>159</v>
      </c>
      <c r="G27" s="84">
        <f t="shared" si="3"/>
        <v>2.8453829634931997</v>
      </c>
    </row>
    <row r="28" spans="1:7" ht="12.75">
      <c r="A28" s="36" t="s">
        <v>313</v>
      </c>
      <c r="B28" s="108">
        <v>59.4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37450</v>
      </c>
      <c r="G30" s="33">
        <f>(F30/$F$30)*100</f>
        <v>100</v>
      </c>
      <c r="J30" s="39"/>
    </row>
    <row r="31" spans="1:10" ht="12.75">
      <c r="A31" s="95" t="s">
        <v>296</v>
      </c>
      <c r="B31" s="93">
        <v>35287</v>
      </c>
      <c r="C31" s="33">
        <f>(B31/$B$31)*100</f>
        <v>100</v>
      </c>
      <c r="E31" s="34" t="s">
        <v>317</v>
      </c>
      <c r="F31" s="97">
        <v>26712</v>
      </c>
      <c r="G31" s="101">
        <f>(F31/$F$30)*100</f>
        <v>71.32710280373831</v>
      </c>
      <c r="J31" s="39"/>
    </row>
    <row r="32" spans="1:10" ht="12.75">
      <c r="A32" s="36" t="s">
        <v>318</v>
      </c>
      <c r="B32" s="97">
        <v>19799</v>
      </c>
      <c r="C32" s="10">
        <f>(B32/$B$31)*100</f>
        <v>56.10848187717856</v>
      </c>
      <c r="E32" s="34" t="s">
        <v>319</v>
      </c>
      <c r="F32" s="97">
        <v>10738</v>
      </c>
      <c r="G32" s="101">
        <f aca="true" t="shared" si="4" ref="G32:G39">(F32/$F$30)*100</f>
        <v>28.672897196261683</v>
      </c>
      <c r="J32" s="39"/>
    </row>
    <row r="33" spans="1:10" ht="12.75">
      <c r="A33" s="36" t="s">
        <v>320</v>
      </c>
      <c r="B33" s="97">
        <v>10970</v>
      </c>
      <c r="C33" s="10">
        <f aca="true" t="shared" si="5" ref="C33:C38">(B33/$B$31)*100</f>
        <v>31.087936067106863</v>
      </c>
      <c r="E33" s="34" t="s">
        <v>321</v>
      </c>
      <c r="F33" s="97">
        <v>4185</v>
      </c>
      <c r="G33" s="101">
        <f t="shared" si="4"/>
        <v>11.174899866488651</v>
      </c>
      <c r="J33" s="39"/>
    </row>
    <row r="34" spans="1:7" ht="12.75">
      <c r="A34" s="36" t="s">
        <v>322</v>
      </c>
      <c r="B34" s="97">
        <v>723</v>
      </c>
      <c r="C34" s="10">
        <f t="shared" si="5"/>
        <v>2.0489131974948283</v>
      </c>
      <c r="E34" s="34" t="s">
        <v>323</v>
      </c>
      <c r="F34" s="97">
        <v>6716</v>
      </c>
      <c r="G34" s="101">
        <f t="shared" si="4"/>
        <v>17.933244325767692</v>
      </c>
    </row>
    <row r="35" spans="1:7" ht="12.75">
      <c r="A35" s="36" t="s">
        <v>325</v>
      </c>
      <c r="B35" s="97">
        <v>1776</v>
      </c>
      <c r="C35" s="10">
        <f t="shared" si="5"/>
        <v>5.03301499135659</v>
      </c>
      <c r="E35" s="34" t="s">
        <v>321</v>
      </c>
      <c r="F35" s="97">
        <v>2840</v>
      </c>
      <c r="G35" s="101">
        <f t="shared" si="4"/>
        <v>7.583444592790387</v>
      </c>
    </row>
    <row r="36" spans="1:7" ht="12.75">
      <c r="A36" s="36" t="s">
        <v>297</v>
      </c>
      <c r="B36" s="97">
        <v>1456</v>
      </c>
      <c r="C36" s="10">
        <f t="shared" si="5"/>
        <v>4.126165443364411</v>
      </c>
      <c r="E36" s="34" t="s">
        <v>327</v>
      </c>
      <c r="F36" s="97">
        <v>3038</v>
      </c>
      <c r="G36" s="101">
        <f t="shared" si="4"/>
        <v>8.11214953271028</v>
      </c>
    </row>
    <row r="37" spans="1:7" ht="12.75">
      <c r="A37" s="36" t="s">
        <v>326</v>
      </c>
      <c r="B37" s="97">
        <v>2019</v>
      </c>
      <c r="C37" s="10">
        <f t="shared" si="5"/>
        <v>5.721653866863151</v>
      </c>
      <c r="E37" s="34" t="s">
        <v>321</v>
      </c>
      <c r="F37" s="97">
        <v>1028</v>
      </c>
      <c r="G37" s="101">
        <f t="shared" si="4"/>
        <v>2.744993324432577</v>
      </c>
    </row>
    <row r="38" spans="1:7" ht="12.75">
      <c r="A38" s="36" t="s">
        <v>297</v>
      </c>
      <c r="B38" s="97">
        <v>1108</v>
      </c>
      <c r="C38" s="10">
        <f t="shared" si="5"/>
        <v>3.139966559922918</v>
      </c>
      <c r="E38" s="34" t="s">
        <v>259</v>
      </c>
      <c r="F38" s="97">
        <v>781</v>
      </c>
      <c r="G38" s="101">
        <f t="shared" si="4"/>
        <v>2.0854472630173566</v>
      </c>
    </row>
    <row r="39" spans="1:7" ht="12.75">
      <c r="A39" s="36"/>
      <c r="B39" s="97" t="s">
        <v>250</v>
      </c>
      <c r="C39" s="10"/>
      <c r="E39" s="34" t="s">
        <v>321</v>
      </c>
      <c r="F39" s="97">
        <v>254</v>
      </c>
      <c r="G39" s="101">
        <f t="shared" si="4"/>
        <v>0.678237650200267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358</v>
      </c>
      <c r="C42" s="33">
        <f>(B42/$B$42)*100</f>
        <v>100</v>
      </c>
      <c r="E42" s="31" t="s">
        <v>268</v>
      </c>
      <c r="F42" s="80">
        <v>38669</v>
      </c>
      <c r="G42" s="99">
        <f>(F42/$F$42)*100</f>
        <v>100</v>
      </c>
      <c r="I42" s="39"/>
    </row>
    <row r="43" spans="1:7" ht="12.75">
      <c r="A43" s="36" t="s">
        <v>301</v>
      </c>
      <c r="B43" s="98">
        <v>185</v>
      </c>
      <c r="C43" s="102">
        <f>(B43/$B$42)*100</f>
        <v>51.675977653631286</v>
      </c>
      <c r="E43" s="60" t="s">
        <v>168</v>
      </c>
      <c r="F43" s="106">
        <v>44029</v>
      </c>
      <c r="G43" s="107">
        <f aca="true" t="shared" si="6" ref="G43:G71">(F43/$F$42)*100</f>
        <v>113.86123251183118</v>
      </c>
    </row>
    <row r="44" spans="1:7" ht="12.75">
      <c r="A44" s="36"/>
      <c r="B44" s="93" t="s">
        <v>250</v>
      </c>
      <c r="C44" s="10"/>
      <c r="E44" s="1" t="s">
        <v>329</v>
      </c>
      <c r="F44" s="97">
        <v>191</v>
      </c>
      <c r="G44" s="101">
        <f t="shared" si="6"/>
        <v>0.4939357107760739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331</v>
      </c>
      <c r="G45" s="101">
        <f t="shared" si="6"/>
        <v>0.8559828286224107</v>
      </c>
    </row>
    <row r="46" spans="1:7" ht="12.75">
      <c r="A46" s="29" t="s">
        <v>331</v>
      </c>
      <c r="B46" s="93">
        <v>34724</v>
      </c>
      <c r="C46" s="33">
        <f>(B46/$B$46)*100</f>
        <v>100</v>
      </c>
      <c r="E46" s="1" t="s">
        <v>332</v>
      </c>
      <c r="F46" s="97">
        <v>133</v>
      </c>
      <c r="G46" s="101">
        <f t="shared" si="6"/>
        <v>0.34394476195402</v>
      </c>
    </row>
    <row r="47" spans="1:7" ht="12.75">
      <c r="A47" s="36" t="s">
        <v>333</v>
      </c>
      <c r="B47" s="97">
        <v>1527</v>
      </c>
      <c r="C47" s="10">
        <f>(B47/$B$46)*100</f>
        <v>4.397534846215874</v>
      </c>
      <c r="E47" s="1" t="s">
        <v>334</v>
      </c>
      <c r="F47" s="97">
        <v>351</v>
      </c>
      <c r="G47" s="101">
        <f t="shared" si="6"/>
        <v>0.9077038454576016</v>
      </c>
    </row>
    <row r="48" spans="1:7" ht="12.75">
      <c r="A48" s="36"/>
      <c r="B48" s="93" t="s">
        <v>250</v>
      </c>
      <c r="C48" s="10"/>
      <c r="E48" s="1" t="s">
        <v>335</v>
      </c>
      <c r="F48" s="97">
        <v>2126</v>
      </c>
      <c r="G48" s="101">
        <f t="shared" si="6"/>
        <v>5.497944089580801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631</v>
      </c>
      <c r="G49" s="101">
        <f t="shared" si="6"/>
        <v>1.6317980811502752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203</v>
      </c>
      <c r="G50" s="101">
        <f t="shared" si="6"/>
        <v>0.5249683208771884</v>
      </c>
    </row>
    <row r="51" spans="1:7" ht="12.75">
      <c r="A51" s="5" t="s">
        <v>338</v>
      </c>
      <c r="B51" s="93">
        <v>3905</v>
      </c>
      <c r="C51" s="33">
        <f>(B51/$B$51)*100</f>
        <v>100</v>
      </c>
      <c r="E51" s="1" t="s">
        <v>339</v>
      </c>
      <c r="F51" s="97">
        <v>4127</v>
      </c>
      <c r="G51" s="101">
        <f t="shared" si="6"/>
        <v>10.672631823941659</v>
      </c>
    </row>
    <row r="52" spans="1:7" ht="12.75">
      <c r="A52" s="4" t="s">
        <v>340</v>
      </c>
      <c r="B52" s="98">
        <v>291</v>
      </c>
      <c r="C52" s="10">
        <f>(B52/$B$51)*100</f>
        <v>7.451984635083226</v>
      </c>
      <c r="E52" s="1" t="s">
        <v>341</v>
      </c>
      <c r="F52" s="97">
        <v>270</v>
      </c>
      <c r="G52" s="101">
        <f t="shared" si="6"/>
        <v>0.6982337272750782</v>
      </c>
    </row>
    <row r="53" spans="1:7" ht="12.75">
      <c r="A53" s="4"/>
      <c r="B53" s="93" t="s">
        <v>250</v>
      </c>
      <c r="C53" s="10"/>
      <c r="E53" s="1" t="s">
        <v>342</v>
      </c>
      <c r="F53" s="97">
        <v>453</v>
      </c>
      <c r="G53" s="101">
        <f t="shared" si="6"/>
        <v>1.1714810313170758</v>
      </c>
    </row>
    <row r="54" spans="1:7" ht="14.25">
      <c r="A54" s="5" t="s">
        <v>343</v>
      </c>
      <c r="B54" s="93">
        <v>29702</v>
      </c>
      <c r="C54" s="33">
        <f>(B54/$B$54)*100</f>
        <v>100</v>
      </c>
      <c r="E54" s="1" t="s">
        <v>201</v>
      </c>
      <c r="F54" s="97">
        <v>7408</v>
      </c>
      <c r="G54" s="101">
        <f t="shared" si="6"/>
        <v>19.15746463575474</v>
      </c>
    </row>
    <row r="55" spans="1:7" ht="12.75">
      <c r="A55" s="4" t="s">
        <v>340</v>
      </c>
      <c r="B55" s="98">
        <v>3664</v>
      </c>
      <c r="C55" s="10">
        <f>(B55/$B$54)*100</f>
        <v>12.335869638408187</v>
      </c>
      <c r="E55" s="1" t="s">
        <v>344</v>
      </c>
      <c r="F55" s="97">
        <v>8052</v>
      </c>
      <c r="G55" s="101">
        <f t="shared" si="6"/>
        <v>20.82288137784789</v>
      </c>
    </row>
    <row r="56" spans="1:7" ht="12.75">
      <c r="A56" s="4" t="s">
        <v>345</v>
      </c>
      <c r="B56" s="119">
        <v>55.8</v>
      </c>
      <c r="C56" s="37" t="s">
        <v>261</v>
      </c>
      <c r="E56" s="1" t="s">
        <v>346</v>
      </c>
      <c r="F56" s="97">
        <v>189</v>
      </c>
      <c r="G56" s="101">
        <f t="shared" si="6"/>
        <v>0.48876360909255473</v>
      </c>
    </row>
    <row r="57" spans="1:7" ht="12.75">
      <c r="A57" s="4" t="s">
        <v>347</v>
      </c>
      <c r="B57" s="98">
        <v>26038</v>
      </c>
      <c r="C57" s="10">
        <f>(B57/$B$54)*100</f>
        <v>87.6641303615918</v>
      </c>
      <c r="E57" s="1" t="s">
        <v>348</v>
      </c>
      <c r="F57" s="97">
        <v>321</v>
      </c>
      <c r="G57" s="101">
        <f t="shared" si="6"/>
        <v>0.8301223202048152</v>
      </c>
    </row>
    <row r="58" spans="1:7" ht="12.75">
      <c r="A58" s="4" t="s">
        <v>345</v>
      </c>
      <c r="B58" s="119">
        <v>87.3</v>
      </c>
      <c r="C58" s="37" t="s">
        <v>261</v>
      </c>
      <c r="E58" s="1" t="s">
        <v>349</v>
      </c>
      <c r="F58" s="97">
        <v>1954</v>
      </c>
      <c r="G58" s="101">
        <f t="shared" si="6"/>
        <v>5.053143344798159</v>
      </c>
    </row>
    <row r="59" spans="1:7" ht="12.75">
      <c r="A59" s="4"/>
      <c r="B59" s="93" t="s">
        <v>250</v>
      </c>
      <c r="C59" s="10"/>
      <c r="E59" s="1" t="s">
        <v>350</v>
      </c>
      <c r="F59" s="97">
        <v>84</v>
      </c>
      <c r="G59" s="101">
        <f t="shared" si="6"/>
        <v>0.21722827070780212</v>
      </c>
    </row>
    <row r="60" spans="1:7" ht="12.75">
      <c r="A60" s="5" t="s">
        <v>351</v>
      </c>
      <c r="B60" s="93">
        <v>3683</v>
      </c>
      <c r="C60" s="33">
        <f>(B60/$B$60)*100</f>
        <v>100</v>
      </c>
      <c r="E60" s="1" t="s">
        <v>352</v>
      </c>
      <c r="F60" s="97">
        <v>1187</v>
      </c>
      <c r="G60" s="101">
        <f t="shared" si="6"/>
        <v>3.0696423491685847</v>
      </c>
    </row>
    <row r="61" spans="1:7" ht="12.75">
      <c r="A61" s="4" t="s">
        <v>340</v>
      </c>
      <c r="B61" s="97">
        <v>1898</v>
      </c>
      <c r="C61" s="10">
        <f>(B61/$B$60)*100</f>
        <v>51.534075481944065</v>
      </c>
      <c r="E61" s="1" t="s">
        <v>353</v>
      </c>
      <c r="F61" s="97">
        <v>313</v>
      </c>
      <c r="G61" s="101">
        <f t="shared" si="6"/>
        <v>0.8094339134707388</v>
      </c>
    </row>
    <row r="62" spans="1:7" ht="12.75">
      <c r="A62" s="4"/>
      <c r="B62" s="93" t="s">
        <v>250</v>
      </c>
      <c r="C62" s="10"/>
      <c r="E62" s="1" t="s">
        <v>354</v>
      </c>
      <c r="F62" s="97">
        <v>650</v>
      </c>
      <c r="G62" s="101">
        <f t="shared" si="6"/>
        <v>1.6809330471437067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152</v>
      </c>
      <c r="G63" s="101">
        <f t="shared" si="6"/>
        <v>0.39307972794745144</v>
      </c>
    </row>
    <row r="64" spans="1:7" ht="12.75">
      <c r="A64" s="29" t="s">
        <v>357</v>
      </c>
      <c r="B64" s="93">
        <v>37450</v>
      </c>
      <c r="C64" s="33">
        <f>(B64/$B$64)*100</f>
        <v>100</v>
      </c>
      <c r="E64" s="1" t="s">
        <v>358</v>
      </c>
      <c r="F64" s="97">
        <v>180</v>
      </c>
      <c r="G64" s="101">
        <f t="shared" si="6"/>
        <v>0.46548915151671877</v>
      </c>
    </row>
    <row r="65" spans="1:7" ht="12.75">
      <c r="A65" s="4" t="s">
        <v>256</v>
      </c>
      <c r="B65" s="97">
        <v>15848</v>
      </c>
      <c r="C65" s="10">
        <f>(B65/$B$64)*100</f>
        <v>42.3177570093458</v>
      </c>
      <c r="E65" s="1" t="s">
        <v>359</v>
      </c>
      <c r="F65" s="97">
        <v>311</v>
      </c>
      <c r="G65" s="101">
        <f t="shared" si="6"/>
        <v>0.8042618117872198</v>
      </c>
    </row>
    <row r="66" spans="1:7" ht="12.75">
      <c r="A66" s="4" t="s">
        <v>257</v>
      </c>
      <c r="B66" s="97">
        <v>19716</v>
      </c>
      <c r="C66" s="10">
        <f aca="true" t="shared" si="7" ref="C66:C71">(B66/$B$64)*100</f>
        <v>52.646194926568754</v>
      </c>
      <c r="E66" s="1" t="s">
        <v>360</v>
      </c>
      <c r="F66" s="97">
        <v>101</v>
      </c>
      <c r="G66" s="101">
        <f t="shared" si="6"/>
        <v>0.26119113501771446</v>
      </c>
    </row>
    <row r="67" spans="1:7" ht="12.75">
      <c r="A67" s="4" t="s">
        <v>361</v>
      </c>
      <c r="B67" s="97">
        <v>5434</v>
      </c>
      <c r="C67" s="10">
        <f t="shared" si="7"/>
        <v>14.510013351134846</v>
      </c>
      <c r="E67" s="1" t="s">
        <v>362</v>
      </c>
      <c r="F67" s="97">
        <v>292</v>
      </c>
      <c r="G67" s="101">
        <f t="shared" si="6"/>
        <v>0.7551268457937883</v>
      </c>
    </row>
    <row r="68" spans="1:7" ht="12.75">
      <c r="A68" s="4" t="s">
        <v>363</v>
      </c>
      <c r="B68" s="97">
        <v>14282</v>
      </c>
      <c r="C68" s="10">
        <f t="shared" si="7"/>
        <v>38.136181575433916</v>
      </c>
      <c r="E68" s="1" t="s">
        <v>364</v>
      </c>
      <c r="F68" s="97">
        <v>1125</v>
      </c>
      <c r="G68" s="101">
        <f t="shared" si="6"/>
        <v>2.909307196979493</v>
      </c>
    </row>
    <row r="69" spans="1:7" ht="12.75">
      <c r="A69" s="4" t="s">
        <v>365</v>
      </c>
      <c r="B69" s="97">
        <v>5250</v>
      </c>
      <c r="C69" s="10">
        <f t="shared" si="7"/>
        <v>14.018691588785046</v>
      </c>
      <c r="E69" s="1" t="s">
        <v>366</v>
      </c>
      <c r="F69" s="97">
        <v>179</v>
      </c>
      <c r="G69" s="101">
        <f t="shared" si="6"/>
        <v>0.46290310067495927</v>
      </c>
    </row>
    <row r="70" spans="1:7" ht="12.75">
      <c r="A70" s="4" t="s">
        <v>367</v>
      </c>
      <c r="B70" s="97">
        <v>9032</v>
      </c>
      <c r="C70" s="10">
        <f t="shared" si="7"/>
        <v>24.117489986648867</v>
      </c>
      <c r="E70" s="1" t="s">
        <v>368</v>
      </c>
      <c r="F70" s="97">
        <v>187</v>
      </c>
      <c r="G70" s="101">
        <f t="shared" si="6"/>
        <v>0.48359150740903567</v>
      </c>
    </row>
    <row r="71" spans="1:7" ht="12.75">
      <c r="A71" s="7" t="s">
        <v>258</v>
      </c>
      <c r="B71" s="103">
        <v>1886</v>
      </c>
      <c r="C71" s="40">
        <f t="shared" si="7"/>
        <v>5.036048064085447</v>
      </c>
      <c r="D71" s="41"/>
      <c r="E71" s="9" t="s">
        <v>369</v>
      </c>
      <c r="F71" s="103">
        <v>12528</v>
      </c>
      <c r="G71" s="104">
        <f t="shared" si="6"/>
        <v>32.39804494556363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35076</v>
      </c>
      <c r="C9" s="81">
        <f>(B9/$B$9)*100</f>
        <v>100</v>
      </c>
      <c r="D9" s="65"/>
      <c r="E9" s="79" t="s">
        <v>381</v>
      </c>
      <c r="F9" s="80">
        <v>19462</v>
      </c>
      <c r="G9" s="81">
        <f>(F9/$F$9)*100</f>
        <v>100</v>
      </c>
    </row>
    <row r="10" spans="1:7" ht="12.75">
      <c r="A10" s="82" t="s">
        <v>382</v>
      </c>
      <c r="B10" s="97">
        <v>26850</v>
      </c>
      <c r="C10" s="105">
        <f>(B10/$B$9)*100</f>
        <v>76.54806705439616</v>
      </c>
      <c r="D10" s="65"/>
      <c r="E10" s="78" t="s">
        <v>383</v>
      </c>
      <c r="F10" s="97">
        <v>1903</v>
      </c>
      <c r="G10" s="105">
        <f aca="true" t="shared" si="0" ref="G10:G19">(F10/$F$9)*100</f>
        <v>9.778028979549893</v>
      </c>
    </row>
    <row r="11" spans="1:7" ht="12.75">
      <c r="A11" s="82" t="s">
        <v>384</v>
      </c>
      <c r="B11" s="97">
        <v>26850</v>
      </c>
      <c r="C11" s="105">
        <f aca="true" t="shared" si="1" ref="C11:C16">(B11/$B$9)*100</f>
        <v>76.54806705439616</v>
      </c>
      <c r="D11" s="65"/>
      <c r="E11" s="78" t="s">
        <v>385</v>
      </c>
      <c r="F11" s="97">
        <v>1006</v>
      </c>
      <c r="G11" s="105">
        <f t="shared" si="0"/>
        <v>5.169047374370568</v>
      </c>
    </row>
    <row r="12" spans="1:7" ht="12.75">
      <c r="A12" s="82" t="s">
        <v>386</v>
      </c>
      <c r="B12" s="97">
        <v>25661</v>
      </c>
      <c r="C12" s="105">
        <f>(B12/$B$9)*100</f>
        <v>73.15828486714562</v>
      </c>
      <c r="D12" s="65"/>
      <c r="E12" s="78" t="s">
        <v>387</v>
      </c>
      <c r="F12" s="97">
        <v>1384</v>
      </c>
      <c r="G12" s="105">
        <f t="shared" si="0"/>
        <v>7.111293803309013</v>
      </c>
    </row>
    <row r="13" spans="1:7" ht="12.75">
      <c r="A13" s="82" t="s">
        <v>388</v>
      </c>
      <c r="B13" s="97">
        <v>1189</v>
      </c>
      <c r="C13" s="105">
        <f>(B13/$B$9)*100</f>
        <v>3.3897821872505416</v>
      </c>
      <c r="D13" s="65"/>
      <c r="E13" s="78" t="s">
        <v>389</v>
      </c>
      <c r="F13" s="97">
        <v>1308</v>
      </c>
      <c r="G13" s="105">
        <f t="shared" si="0"/>
        <v>6.720789230294934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2212</v>
      </c>
      <c r="G14" s="105">
        <f t="shared" si="0"/>
        <v>11.36573836193608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3371</v>
      </c>
      <c r="G15" s="105">
        <f t="shared" si="0"/>
        <v>17.320933100400783</v>
      </c>
    </row>
    <row r="16" spans="1:7" ht="12.75">
      <c r="A16" s="82" t="s">
        <v>67</v>
      </c>
      <c r="B16" s="97">
        <v>8226</v>
      </c>
      <c r="C16" s="105">
        <f t="shared" si="1"/>
        <v>23.451932945603833</v>
      </c>
      <c r="D16" s="65"/>
      <c r="E16" s="78" t="s">
        <v>68</v>
      </c>
      <c r="F16" s="97">
        <v>2774</v>
      </c>
      <c r="G16" s="105">
        <f t="shared" si="0"/>
        <v>14.253416915013872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2977</v>
      </c>
      <c r="G17" s="105">
        <f t="shared" si="0"/>
        <v>15.296475182406741</v>
      </c>
    </row>
    <row r="18" spans="1:7" ht="12.75">
      <c r="A18" s="77" t="s">
        <v>70</v>
      </c>
      <c r="B18" s="80">
        <v>17238</v>
      </c>
      <c r="C18" s="81">
        <f>(B18/$B$18)*100</f>
        <v>100</v>
      </c>
      <c r="D18" s="65"/>
      <c r="E18" s="78" t="s">
        <v>170</v>
      </c>
      <c r="F18" s="97">
        <v>1211</v>
      </c>
      <c r="G18" s="105">
        <f t="shared" si="0"/>
        <v>6.222382077895386</v>
      </c>
    </row>
    <row r="19" spans="1:9" ht="12.75">
      <c r="A19" s="82" t="s">
        <v>382</v>
      </c>
      <c r="B19" s="97">
        <v>12341</v>
      </c>
      <c r="C19" s="105">
        <f>(B19/$B$18)*100</f>
        <v>71.59183199907181</v>
      </c>
      <c r="D19" s="65"/>
      <c r="E19" s="78" t="s">
        <v>169</v>
      </c>
      <c r="F19" s="98">
        <v>1316</v>
      </c>
      <c r="G19" s="105">
        <f t="shared" si="0"/>
        <v>6.761894974822731</v>
      </c>
      <c r="I19" s="117"/>
    </row>
    <row r="20" spans="1:7" ht="12.75">
      <c r="A20" s="82" t="s">
        <v>384</v>
      </c>
      <c r="B20" s="97">
        <v>12341</v>
      </c>
      <c r="C20" s="105">
        <f>(B20/$B$18)*100</f>
        <v>71.59183199907181</v>
      </c>
      <c r="D20" s="65"/>
      <c r="E20" s="78" t="s">
        <v>71</v>
      </c>
      <c r="F20" s="97">
        <v>62550</v>
      </c>
      <c r="G20" s="112" t="s">
        <v>261</v>
      </c>
    </row>
    <row r="21" spans="1:7" ht="12.75">
      <c r="A21" s="82" t="s">
        <v>386</v>
      </c>
      <c r="B21" s="97">
        <v>11873</v>
      </c>
      <c r="C21" s="105">
        <f>(B21/$B$18)*100</f>
        <v>68.87689987237499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16636</v>
      </c>
      <c r="G22" s="105">
        <f>(F22/$F$9)*100</f>
        <v>85.47939574555544</v>
      </c>
    </row>
    <row r="23" spans="1:7" ht="12.75">
      <c r="A23" s="77" t="s">
        <v>73</v>
      </c>
      <c r="B23" s="80">
        <v>1319</v>
      </c>
      <c r="C23" s="81">
        <f>(B23/$B$23)*100</f>
        <v>100</v>
      </c>
      <c r="D23" s="65"/>
      <c r="E23" s="78" t="s">
        <v>74</v>
      </c>
      <c r="F23" s="97">
        <v>90835</v>
      </c>
      <c r="G23" s="112" t="s">
        <v>261</v>
      </c>
    </row>
    <row r="24" spans="1:7" ht="12.75">
      <c r="A24" s="82" t="s">
        <v>75</v>
      </c>
      <c r="B24" s="97">
        <v>807</v>
      </c>
      <c r="C24" s="105">
        <f>(B24/$B$23)*100</f>
        <v>61.18271417740713</v>
      </c>
      <c r="D24" s="65"/>
      <c r="E24" s="78" t="s">
        <v>76</v>
      </c>
      <c r="F24" s="97">
        <v>3118</v>
      </c>
      <c r="G24" s="105">
        <f>(F24/$F$9)*100</f>
        <v>16.020963929709175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9574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583</v>
      </c>
      <c r="G26" s="105">
        <f>(F26/$F$9)*100</f>
        <v>2.9955811324632617</v>
      </c>
    </row>
    <row r="27" spans="1:7" ht="12.75">
      <c r="A27" s="77" t="s">
        <v>85</v>
      </c>
      <c r="B27" s="80">
        <v>25306</v>
      </c>
      <c r="C27" s="81">
        <f>(B27/$B$27)*100</f>
        <v>100</v>
      </c>
      <c r="D27" s="65"/>
      <c r="E27" s="78" t="s">
        <v>78</v>
      </c>
      <c r="F27" s="98">
        <v>6330</v>
      </c>
      <c r="G27" s="112" t="s">
        <v>261</v>
      </c>
    </row>
    <row r="28" spans="1:7" ht="12.75">
      <c r="A28" s="82" t="s">
        <v>86</v>
      </c>
      <c r="B28" s="97">
        <v>6299</v>
      </c>
      <c r="C28" s="105">
        <f aca="true" t="shared" si="2" ref="C28:C33">(B28/$B$27)*100</f>
        <v>24.891330119339287</v>
      </c>
      <c r="D28" s="65"/>
      <c r="E28" s="78" t="s">
        <v>79</v>
      </c>
      <c r="F28" s="97">
        <v>472</v>
      </c>
      <c r="G28" s="105">
        <f>(F28/$F$9)*100</f>
        <v>2.425238927140068</v>
      </c>
    </row>
    <row r="29" spans="1:7" ht="12.75">
      <c r="A29" s="82" t="s">
        <v>87</v>
      </c>
      <c r="B29" s="97">
        <v>1052</v>
      </c>
      <c r="C29" s="105">
        <f t="shared" si="2"/>
        <v>4.157116889275271</v>
      </c>
      <c r="D29" s="65"/>
      <c r="E29" s="78" t="s">
        <v>80</v>
      </c>
      <c r="F29" s="97">
        <v>2877</v>
      </c>
      <c r="G29" s="112" t="s">
        <v>261</v>
      </c>
    </row>
    <row r="30" spans="1:7" ht="12.75">
      <c r="A30" s="82" t="s">
        <v>88</v>
      </c>
      <c r="B30" s="97">
        <v>14466</v>
      </c>
      <c r="C30" s="105">
        <f t="shared" si="2"/>
        <v>57.164308859559</v>
      </c>
      <c r="D30" s="65"/>
      <c r="E30" s="78" t="s">
        <v>81</v>
      </c>
      <c r="F30" s="97">
        <v>1389</v>
      </c>
      <c r="G30" s="105">
        <f>(F30/$F$9)*100</f>
        <v>7.1369848936388856</v>
      </c>
    </row>
    <row r="31" spans="1:7" ht="12.75">
      <c r="A31" s="82" t="s">
        <v>115</v>
      </c>
      <c r="B31" s="97">
        <v>2597</v>
      </c>
      <c r="C31" s="105">
        <f t="shared" si="2"/>
        <v>10.26238836639532</v>
      </c>
      <c r="D31" s="65"/>
      <c r="E31" s="78" t="s">
        <v>82</v>
      </c>
      <c r="F31" s="97">
        <v>19210</v>
      </c>
      <c r="G31" s="112" t="s">
        <v>261</v>
      </c>
    </row>
    <row r="32" spans="1:7" ht="12.75">
      <c r="A32" s="82" t="s">
        <v>89</v>
      </c>
      <c r="B32" s="97">
        <v>177</v>
      </c>
      <c r="C32" s="105">
        <f t="shared" si="2"/>
        <v>0.6994388682525883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715</v>
      </c>
      <c r="C33" s="105">
        <f t="shared" si="2"/>
        <v>2.8254168971785347</v>
      </c>
      <c r="D33" s="65"/>
      <c r="E33" s="79" t="s">
        <v>84</v>
      </c>
      <c r="F33" s="80">
        <v>6986</v>
      </c>
      <c r="G33" s="81">
        <f>(F33/$F$33)*100</f>
        <v>100</v>
      </c>
    </row>
    <row r="34" spans="1:7" ht="12.75">
      <c r="A34" s="82" t="s">
        <v>91</v>
      </c>
      <c r="B34" s="120">
        <v>34.7</v>
      </c>
      <c r="C34" s="112" t="s">
        <v>261</v>
      </c>
      <c r="D34" s="65"/>
      <c r="E34" s="78" t="s">
        <v>383</v>
      </c>
      <c r="F34" s="97">
        <v>490</v>
      </c>
      <c r="G34" s="105">
        <f aca="true" t="shared" si="3" ref="G34:G43">(F34/$F$33)*100</f>
        <v>7.014028056112225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398</v>
      </c>
      <c r="G35" s="105">
        <f t="shared" si="3"/>
        <v>5.697108502719725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673</v>
      </c>
      <c r="G36" s="105">
        <f t="shared" si="3"/>
        <v>9.633552819925566</v>
      </c>
    </row>
    <row r="37" spans="1:7" ht="12.75">
      <c r="A37" s="77" t="s">
        <v>94</v>
      </c>
      <c r="B37" s="80">
        <v>25661</v>
      </c>
      <c r="C37" s="81">
        <f>(B37/$B$37)*100</f>
        <v>100</v>
      </c>
      <c r="D37" s="65"/>
      <c r="E37" s="78" t="s">
        <v>389</v>
      </c>
      <c r="F37" s="97">
        <v>556</v>
      </c>
      <c r="G37" s="105">
        <f t="shared" si="3"/>
        <v>7.958774692241626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652</v>
      </c>
      <c r="G38" s="105">
        <f t="shared" si="3"/>
        <v>9.332951617520756</v>
      </c>
    </row>
    <row r="39" spans="1:7" ht="12.75">
      <c r="A39" s="82" t="s">
        <v>97</v>
      </c>
      <c r="B39" s="98">
        <v>15655</v>
      </c>
      <c r="C39" s="105">
        <f>(B39/$B$37)*100</f>
        <v>61.00697556603406</v>
      </c>
      <c r="D39" s="65"/>
      <c r="E39" s="78" t="s">
        <v>393</v>
      </c>
      <c r="F39" s="97">
        <v>983</v>
      </c>
      <c r="G39" s="105">
        <f t="shared" si="3"/>
        <v>14.070999141139422</v>
      </c>
    </row>
    <row r="40" spans="1:7" ht="12.75">
      <c r="A40" s="82" t="s">
        <v>98</v>
      </c>
      <c r="B40" s="98">
        <v>1687</v>
      </c>
      <c r="C40" s="105">
        <f>(B40/$B$37)*100</f>
        <v>6.574178714781185</v>
      </c>
      <c r="D40" s="65"/>
      <c r="E40" s="78" t="s">
        <v>68</v>
      </c>
      <c r="F40" s="97">
        <v>832</v>
      </c>
      <c r="G40" s="105">
        <f t="shared" si="3"/>
        <v>11.909533352419125</v>
      </c>
    </row>
    <row r="41" spans="1:7" ht="12.75">
      <c r="A41" s="82" t="s">
        <v>100</v>
      </c>
      <c r="B41" s="98">
        <v>6635</v>
      </c>
      <c r="C41" s="105">
        <f>(B41/$B$37)*100</f>
        <v>25.856357897198084</v>
      </c>
      <c r="D41" s="65"/>
      <c r="E41" s="78" t="s">
        <v>69</v>
      </c>
      <c r="F41" s="97">
        <v>1161</v>
      </c>
      <c r="G41" s="105">
        <f t="shared" si="3"/>
        <v>16.618952190094475</v>
      </c>
    </row>
    <row r="42" spans="1:7" ht="12.75">
      <c r="A42" s="82" t="s">
        <v>260</v>
      </c>
      <c r="B42" s="98">
        <v>5</v>
      </c>
      <c r="C42" s="105">
        <f>(B42/$B$37)*100</f>
        <v>0.019484821324188457</v>
      </c>
      <c r="D42" s="65"/>
      <c r="E42" s="78" t="s">
        <v>170</v>
      </c>
      <c r="F42" s="97">
        <v>582</v>
      </c>
      <c r="G42" s="105">
        <f t="shared" si="3"/>
        <v>8.330947609504724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659</v>
      </c>
      <c r="G43" s="105">
        <f t="shared" si="3"/>
        <v>9.433152018322359</v>
      </c>
    </row>
    <row r="44" spans="1:7" ht="12.75">
      <c r="A44" s="82" t="s">
        <v>291</v>
      </c>
      <c r="B44" s="98">
        <v>495</v>
      </c>
      <c r="C44" s="105">
        <f>(B44/$B$37)*100</f>
        <v>1.9289973110946574</v>
      </c>
      <c r="D44" s="65"/>
      <c r="E44" s="78" t="s">
        <v>93</v>
      </c>
      <c r="F44" s="97">
        <v>67500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1184</v>
      </c>
      <c r="C46" s="105">
        <f>(B46/$B$37)*100</f>
        <v>4.6140056895678265</v>
      </c>
      <c r="D46" s="65"/>
      <c r="E46" s="78" t="s">
        <v>96</v>
      </c>
      <c r="F46" s="97">
        <v>43195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54870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46826</v>
      </c>
      <c r="G49" s="114" t="s">
        <v>261</v>
      </c>
    </row>
    <row r="50" spans="1:7" ht="13.5" thickTop="1">
      <c r="A50" s="82" t="s">
        <v>116</v>
      </c>
      <c r="B50" s="98">
        <v>501</v>
      </c>
      <c r="C50" s="105">
        <f t="shared" si="4"/>
        <v>1.9523790966836836</v>
      </c>
      <c r="D50" s="65"/>
      <c r="E50" s="78"/>
      <c r="F50" s="86"/>
      <c r="G50" s="85"/>
    </row>
    <row r="51" spans="1:7" ht="12.75">
      <c r="A51" s="82" t="s">
        <v>117</v>
      </c>
      <c r="B51" s="98">
        <v>1976</v>
      </c>
      <c r="C51" s="105">
        <f t="shared" si="4"/>
        <v>7.700401387319278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875</v>
      </c>
      <c r="C52" s="105">
        <f t="shared" si="4"/>
        <v>3.4098437317329795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1665</v>
      </c>
      <c r="C53" s="105">
        <f t="shared" si="4"/>
        <v>6.488445500954756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752</v>
      </c>
      <c r="C54" s="105">
        <f t="shared" si="4"/>
        <v>2.930517127157944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2793</v>
      </c>
      <c r="C55" s="105">
        <f t="shared" si="4"/>
        <v>10.884221191691672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6060</v>
      </c>
      <c r="C57" s="105">
        <f>(B57/$B$37)*100</f>
        <v>23.61560344491641</v>
      </c>
      <c r="D57" s="65"/>
      <c r="E57" s="79" t="s">
        <v>84</v>
      </c>
      <c r="F57" s="80">
        <v>699</v>
      </c>
      <c r="G57" s="105">
        <f>(F57/L57)*100</f>
        <v>10.005725737188662</v>
      </c>
      <c r="H57" s="79" t="s">
        <v>84</v>
      </c>
      <c r="L57" s="15">
        <v>6986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445</v>
      </c>
      <c r="G58" s="105">
        <f>(F58/L58)*100</f>
        <v>17.248062015503876</v>
      </c>
      <c r="H58" s="78" t="s">
        <v>118</v>
      </c>
      <c r="L58" s="15">
        <v>2580</v>
      </c>
    </row>
    <row r="59" spans="1:12" ht="12.75">
      <c r="A59" s="82" t="s">
        <v>112</v>
      </c>
      <c r="B59" s="98">
        <v>5456</v>
      </c>
      <c r="C59" s="105">
        <f>(B59/$B$37)*100</f>
        <v>21.261837028954446</v>
      </c>
      <c r="D59" s="65"/>
      <c r="E59" s="78" t="s">
        <v>120</v>
      </c>
      <c r="F59" s="97">
        <v>151</v>
      </c>
      <c r="G59" s="105">
        <f>(F59/L59)*100</f>
        <v>12.48966087675765</v>
      </c>
      <c r="H59" s="78" t="s">
        <v>120</v>
      </c>
      <c r="L59" s="15">
        <v>1209</v>
      </c>
    </row>
    <row r="60" spans="1:7" ht="12.75">
      <c r="A60" s="82" t="s">
        <v>113</v>
      </c>
      <c r="B60" s="98">
        <v>3216</v>
      </c>
      <c r="C60" s="105">
        <f>(B60/$B$37)*100</f>
        <v>12.532637075718014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1240</v>
      </c>
      <c r="C62" s="105">
        <f>(B62/$B$37)*100</f>
        <v>4.832235688398737</v>
      </c>
      <c r="D62" s="65"/>
      <c r="E62" s="79" t="s">
        <v>123</v>
      </c>
      <c r="F62" s="80">
        <v>479</v>
      </c>
      <c r="G62" s="105">
        <f>(F62/L62)*100</f>
        <v>26.71500278862242</v>
      </c>
      <c r="H62" s="79" t="s">
        <v>394</v>
      </c>
      <c r="L62" s="15">
        <v>1793</v>
      </c>
    </row>
    <row r="63" spans="1:12" ht="12.75">
      <c r="A63" s="61" t="s">
        <v>293</v>
      </c>
      <c r="B63" s="98">
        <v>461</v>
      </c>
      <c r="C63" s="105">
        <f>(B63/$B$37)*100</f>
        <v>1.7965005260901759</v>
      </c>
      <c r="D63" s="65"/>
      <c r="E63" s="78" t="s">
        <v>118</v>
      </c>
      <c r="F63" s="97">
        <v>362</v>
      </c>
      <c r="G63" s="105">
        <f>(F63/L63)*100</f>
        <v>35.59488692232055</v>
      </c>
      <c r="H63" s="78" t="s">
        <v>118</v>
      </c>
      <c r="L63" s="15">
        <v>1017</v>
      </c>
    </row>
    <row r="64" spans="1:12" ht="12.75">
      <c r="A64" s="82" t="s">
        <v>114</v>
      </c>
      <c r="B64" s="98">
        <v>666</v>
      </c>
      <c r="C64" s="105">
        <f>(B64/$B$37)*100</f>
        <v>2.595378200381903</v>
      </c>
      <c r="D64" s="65"/>
      <c r="E64" s="78" t="s">
        <v>120</v>
      </c>
      <c r="F64" s="97">
        <v>138</v>
      </c>
      <c r="G64" s="105">
        <f>(F64/L64)*100</f>
        <v>42.72445820433436</v>
      </c>
      <c r="H64" s="78" t="s">
        <v>120</v>
      </c>
      <c r="L64" s="15">
        <v>323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4124</v>
      </c>
      <c r="G66" s="105">
        <f aca="true" t="shared" si="5" ref="G66:G71">(F66/L66)*100</f>
        <v>10.977427597955707</v>
      </c>
      <c r="H66" s="79" t="s">
        <v>124</v>
      </c>
      <c r="L66" s="15">
        <v>37568</v>
      </c>
    </row>
    <row r="67" spans="1:12" ht="12.75">
      <c r="A67" s="82" t="s">
        <v>126</v>
      </c>
      <c r="B67" s="97">
        <v>22665</v>
      </c>
      <c r="C67" s="105">
        <f>(B67/$B$37)*100</f>
        <v>88.32469506254628</v>
      </c>
      <c r="D67" s="65"/>
      <c r="E67" s="78" t="s">
        <v>262</v>
      </c>
      <c r="F67" s="97">
        <v>3193</v>
      </c>
      <c r="G67" s="105">
        <f t="shared" si="5"/>
        <v>9.483501143485105</v>
      </c>
      <c r="H67" s="78" t="s">
        <v>262</v>
      </c>
      <c r="L67" s="15">
        <v>33669</v>
      </c>
    </row>
    <row r="68" spans="1:12" ht="12.75">
      <c r="A68" s="82" t="s">
        <v>128</v>
      </c>
      <c r="B68" s="97">
        <v>2128</v>
      </c>
      <c r="C68" s="105">
        <f>(B68/$B$37)*100</f>
        <v>8.292739955574607</v>
      </c>
      <c r="D68" s="65"/>
      <c r="E68" s="78" t="s">
        <v>127</v>
      </c>
      <c r="F68" s="97">
        <v>762</v>
      </c>
      <c r="G68" s="105">
        <f t="shared" si="5"/>
        <v>20.689655172413794</v>
      </c>
      <c r="H68" s="78" t="s">
        <v>127</v>
      </c>
      <c r="L68" s="15">
        <v>3683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918</v>
      </c>
      <c r="G69" s="105">
        <f t="shared" si="5"/>
        <v>23.623262995367988</v>
      </c>
      <c r="H69" s="78" t="s">
        <v>129</v>
      </c>
      <c r="L69" s="15">
        <v>3886</v>
      </c>
    </row>
    <row r="70" spans="1:12" ht="12.75">
      <c r="A70" s="82" t="s">
        <v>376</v>
      </c>
      <c r="B70" s="97">
        <v>852</v>
      </c>
      <c r="C70" s="105">
        <f>(B70/$B$37)*100</f>
        <v>3.3202135536417132</v>
      </c>
      <c r="D70" s="65"/>
      <c r="E70" s="78" t="s">
        <v>130</v>
      </c>
      <c r="F70" s="97">
        <v>734</v>
      </c>
      <c r="G70" s="105">
        <f t="shared" si="5"/>
        <v>27.347242921013414</v>
      </c>
      <c r="H70" s="78" t="s">
        <v>130</v>
      </c>
      <c r="L70" s="15">
        <v>2684</v>
      </c>
    </row>
    <row r="71" spans="1:12" ht="13.5" thickBot="1">
      <c r="A71" s="90" t="s">
        <v>371</v>
      </c>
      <c r="B71" s="110">
        <v>16</v>
      </c>
      <c r="C71" s="111">
        <f>(B71/$B$37)*100</f>
        <v>0.06235142823740306</v>
      </c>
      <c r="D71" s="91"/>
      <c r="E71" s="92" t="s">
        <v>131</v>
      </c>
      <c r="F71" s="110">
        <v>1962</v>
      </c>
      <c r="G71" s="118">
        <f t="shared" si="5"/>
        <v>10.530270502361528</v>
      </c>
      <c r="H71" s="92" t="s">
        <v>131</v>
      </c>
      <c r="L71" s="15">
        <v>18632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19990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19507</v>
      </c>
      <c r="G9" s="81">
        <f>(F9/$F$9)*100</f>
        <v>100</v>
      </c>
      <c r="I9" s="53"/>
    </row>
    <row r="10" spans="1:7" ht="12.75">
      <c r="A10" s="36" t="s">
        <v>137</v>
      </c>
      <c r="B10" s="97">
        <v>207</v>
      </c>
      <c r="C10" s="105">
        <f aca="true" t="shared" si="0" ref="C10:C18">(B10/$B$8)*100</f>
        <v>1.0355177588794398</v>
      </c>
      <c r="E10" s="32" t="s">
        <v>138</v>
      </c>
      <c r="F10" s="97">
        <v>18750</v>
      </c>
      <c r="G10" s="105">
        <f>(F10/$F$9)*100</f>
        <v>96.11934177474753</v>
      </c>
    </row>
    <row r="11" spans="1:7" ht="12.75">
      <c r="A11" s="36" t="s">
        <v>139</v>
      </c>
      <c r="B11" s="97">
        <v>681</v>
      </c>
      <c r="C11" s="105">
        <f t="shared" si="0"/>
        <v>3.406703351675838</v>
      </c>
      <c r="E11" s="32" t="s">
        <v>140</v>
      </c>
      <c r="F11" s="97">
        <v>405</v>
      </c>
      <c r="G11" s="105">
        <f>(F11/$F$9)*100</f>
        <v>2.076177782334547</v>
      </c>
    </row>
    <row r="12" spans="1:7" ht="12.75">
      <c r="A12" s="36" t="s">
        <v>141</v>
      </c>
      <c r="B12" s="97">
        <v>1245</v>
      </c>
      <c r="C12" s="105">
        <f t="shared" si="0"/>
        <v>6.228114057028514</v>
      </c>
      <c r="E12" s="32" t="s">
        <v>142</v>
      </c>
      <c r="F12" s="97">
        <v>352</v>
      </c>
      <c r="G12" s="105">
        <f>(F12/$F$9)*100</f>
        <v>1.8044804429179269</v>
      </c>
    </row>
    <row r="13" spans="1:7" ht="12.75">
      <c r="A13" s="36" t="s">
        <v>143</v>
      </c>
      <c r="B13" s="97">
        <v>3987</v>
      </c>
      <c r="C13" s="105">
        <f t="shared" si="0"/>
        <v>19.94497248624312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4651</v>
      </c>
      <c r="C14" s="105">
        <f t="shared" si="0"/>
        <v>23.26663331665833</v>
      </c>
      <c r="E14" s="42" t="s">
        <v>145</v>
      </c>
      <c r="F14" s="80">
        <v>570</v>
      </c>
      <c r="G14" s="81">
        <f>(F14/$F$14)*100</f>
        <v>100</v>
      </c>
    </row>
    <row r="15" spans="1:7" ht="12.75">
      <c r="A15" s="36" t="s">
        <v>146</v>
      </c>
      <c r="B15" s="97">
        <v>2613</v>
      </c>
      <c r="C15" s="105">
        <f t="shared" si="0"/>
        <v>13.071535767883944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6606</v>
      </c>
      <c r="C16" s="105">
        <f t="shared" si="0"/>
        <v>33.04652326163082</v>
      </c>
      <c r="E16" s="1" t="s">
        <v>149</v>
      </c>
      <c r="F16" s="97">
        <v>6</v>
      </c>
      <c r="G16" s="105">
        <f>(F16/$F$14)*100</f>
        <v>1.0526315789473684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15</v>
      </c>
      <c r="G17" s="105">
        <f aca="true" t="shared" si="1" ref="G17:G23">(F17/$F$14)*100</f>
        <v>2.631578947368421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74</v>
      </c>
      <c r="G19" s="105">
        <f t="shared" si="1"/>
        <v>12.982456140350877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75</v>
      </c>
      <c r="G20" s="105">
        <f t="shared" si="1"/>
        <v>13.157894736842104</v>
      </c>
    </row>
    <row r="21" spans="1:7" ht="12.75">
      <c r="A21" s="36" t="s">
        <v>156</v>
      </c>
      <c r="B21" s="98">
        <v>851</v>
      </c>
      <c r="C21" s="105">
        <f aca="true" t="shared" si="2" ref="C21:C28">(B21/$B$8)*100</f>
        <v>4.257128564282141</v>
      </c>
      <c r="E21" s="1" t="s">
        <v>157</v>
      </c>
      <c r="F21" s="97">
        <v>179</v>
      </c>
      <c r="G21" s="105">
        <f t="shared" si="1"/>
        <v>31.403508771929822</v>
      </c>
    </row>
    <row r="22" spans="1:7" ht="12.75">
      <c r="A22" s="36" t="s">
        <v>158</v>
      </c>
      <c r="B22" s="98">
        <v>859</v>
      </c>
      <c r="C22" s="105">
        <f t="shared" si="2"/>
        <v>4.297148574287143</v>
      </c>
      <c r="E22" s="1" t="s">
        <v>159</v>
      </c>
      <c r="F22" s="97">
        <v>221</v>
      </c>
      <c r="G22" s="105">
        <f t="shared" si="1"/>
        <v>38.771929824561404</v>
      </c>
    </row>
    <row r="23" spans="1:7" ht="12.75">
      <c r="A23" s="36" t="s">
        <v>160</v>
      </c>
      <c r="B23" s="98">
        <v>670</v>
      </c>
      <c r="C23" s="105">
        <f t="shared" si="2"/>
        <v>3.3516758379189597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1479</v>
      </c>
      <c r="C24" s="105">
        <f t="shared" si="2"/>
        <v>7.398699349674838</v>
      </c>
      <c r="E24" s="1" t="s">
        <v>163</v>
      </c>
      <c r="F24" s="97">
        <v>428900</v>
      </c>
      <c r="G24" s="112" t="s">
        <v>261</v>
      </c>
    </row>
    <row r="25" spans="1:7" ht="12.75">
      <c r="A25" s="36" t="s">
        <v>164</v>
      </c>
      <c r="B25" s="97">
        <v>2059</v>
      </c>
      <c r="C25" s="105">
        <f t="shared" si="2"/>
        <v>10.30015007503752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1817</v>
      </c>
      <c r="C26" s="105">
        <f t="shared" si="2"/>
        <v>9.089544772386194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3460</v>
      </c>
      <c r="C27" s="105">
        <f t="shared" si="2"/>
        <v>17.30865432716358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8795</v>
      </c>
      <c r="C28" s="105">
        <f t="shared" si="2"/>
        <v>43.99699849924962</v>
      </c>
      <c r="E28" s="32" t="s">
        <v>176</v>
      </c>
      <c r="F28" s="97">
        <v>469</v>
      </c>
      <c r="G28" s="105">
        <f aca="true" t="shared" si="3" ref="G28:G35">(F28/$F$14)*100</f>
        <v>82.28070175438596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1061</v>
      </c>
      <c r="C31" s="105">
        <f aca="true" t="shared" si="4" ref="C31:C39">(B31/$B$8)*100</f>
        <v>5.307653826913457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2378</v>
      </c>
      <c r="C32" s="105">
        <f t="shared" si="4"/>
        <v>11.895947973986994</v>
      </c>
      <c r="E32" s="32" t="s">
        <v>183</v>
      </c>
      <c r="F32" s="97">
        <v>21</v>
      </c>
      <c r="G32" s="105">
        <f t="shared" si="3"/>
        <v>3.684210526315789</v>
      </c>
    </row>
    <row r="33" spans="1:7" ht="12.75">
      <c r="A33" s="36" t="s">
        <v>184</v>
      </c>
      <c r="B33" s="97">
        <v>5803</v>
      </c>
      <c r="C33" s="105">
        <f t="shared" si="4"/>
        <v>29.02951475737869</v>
      </c>
      <c r="E33" s="32" t="s">
        <v>185</v>
      </c>
      <c r="F33" s="97">
        <v>52</v>
      </c>
      <c r="G33" s="105">
        <f t="shared" si="3"/>
        <v>9.12280701754386</v>
      </c>
    </row>
    <row r="34" spans="1:7" ht="12.75">
      <c r="A34" s="36" t="s">
        <v>186</v>
      </c>
      <c r="B34" s="97">
        <v>5965</v>
      </c>
      <c r="C34" s="105">
        <f t="shared" si="4"/>
        <v>29.839919959979987</v>
      </c>
      <c r="E34" s="32" t="s">
        <v>187</v>
      </c>
      <c r="F34" s="97">
        <v>50</v>
      </c>
      <c r="G34" s="105">
        <f t="shared" si="3"/>
        <v>8.771929824561402</v>
      </c>
    </row>
    <row r="35" spans="1:7" ht="12.75">
      <c r="A35" s="36" t="s">
        <v>188</v>
      </c>
      <c r="B35" s="97">
        <v>2848</v>
      </c>
      <c r="C35" s="105">
        <f t="shared" si="4"/>
        <v>14.247123561780892</v>
      </c>
      <c r="E35" s="32" t="s">
        <v>189</v>
      </c>
      <c r="F35" s="97">
        <v>346</v>
      </c>
      <c r="G35" s="105">
        <f t="shared" si="3"/>
        <v>60.70175438596491</v>
      </c>
    </row>
    <row r="36" spans="1:7" ht="12.75">
      <c r="A36" s="36" t="s">
        <v>190</v>
      </c>
      <c r="B36" s="97">
        <v>1100</v>
      </c>
      <c r="C36" s="105">
        <f t="shared" si="4"/>
        <v>5.502751375687844</v>
      </c>
      <c r="E36" s="32" t="s">
        <v>191</v>
      </c>
      <c r="F36" s="97">
        <v>2122</v>
      </c>
      <c r="G36" s="112" t="s">
        <v>261</v>
      </c>
    </row>
    <row r="37" spans="1:7" ht="12.75">
      <c r="A37" s="36" t="s">
        <v>192</v>
      </c>
      <c r="B37" s="97">
        <v>314</v>
      </c>
      <c r="C37" s="105">
        <f t="shared" si="4"/>
        <v>1.5707853926963482</v>
      </c>
      <c r="E37" s="32" t="s">
        <v>193</v>
      </c>
      <c r="F37" s="97">
        <v>101</v>
      </c>
      <c r="G37" s="105">
        <f>(F37/$F$14)*100</f>
        <v>17.719298245614034</v>
      </c>
    </row>
    <row r="38" spans="1:7" ht="12.75">
      <c r="A38" s="36" t="s">
        <v>194</v>
      </c>
      <c r="B38" s="97">
        <v>267</v>
      </c>
      <c r="C38" s="105">
        <f t="shared" si="4"/>
        <v>1.3356678339169585</v>
      </c>
      <c r="E38" s="32" t="s">
        <v>191</v>
      </c>
      <c r="F38" s="97">
        <v>579</v>
      </c>
      <c r="G38" s="112" t="s">
        <v>261</v>
      </c>
    </row>
    <row r="39" spans="1:7" ht="12.75">
      <c r="A39" s="36" t="s">
        <v>195</v>
      </c>
      <c r="B39" s="97">
        <v>254</v>
      </c>
      <c r="C39" s="105">
        <f t="shared" si="4"/>
        <v>1.2706353176588294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19507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164</v>
      </c>
      <c r="G43" s="105">
        <f aca="true" t="shared" si="5" ref="G43:G48">(F43/$F$14)*100</f>
        <v>28.771929824561404</v>
      </c>
    </row>
    <row r="44" spans="1:7" ht="12.75">
      <c r="A44" s="36" t="s">
        <v>209</v>
      </c>
      <c r="B44" s="98">
        <v>5941</v>
      </c>
      <c r="C44" s="105">
        <f aca="true" t="shared" si="6" ref="C44:C49">(B44/$B$42)*100</f>
        <v>30.45573383913467</v>
      </c>
      <c r="E44" s="32" t="s">
        <v>210</v>
      </c>
      <c r="F44" s="97">
        <v>80</v>
      </c>
      <c r="G44" s="105">
        <f t="shared" si="5"/>
        <v>14.035087719298245</v>
      </c>
    </row>
    <row r="45" spans="1:7" ht="12.75">
      <c r="A45" s="36" t="s">
        <v>211</v>
      </c>
      <c r="B45" s="98">
        <v>6639</v>
      </c>
      <c r="C45" s="105">
        <f t="shared" si="6"/>
        <v>34.03393653560261</v>
      </c>
      <c r="E45" s="32" t="s">
        <v>212</v>
      </c>
      <c r="F45" s="97">
        <v>58</v>
      </c>
      <c r="G45" s="105">
        <f t="shared" si="5"/>
        <v>10.175438596491228</v>
      </c>
    </row>
    <row r="46" spans="1:7" ht="12.75">
      <c r="A46" s="36" t="s">
        <v>213</v>
      </c>
      <c r="B46" s="98">
        <v>2488</v>
      </c>
      <c r="C46" s="105">
        <f t="shared" si="6"/>
        <v>12.754395857897165</v>
      </c>
      <c r="E46" s="32" t="s">
        <v>214</v>
      </c>
      <c r="F46" s="97">
        <v>52</v>
      </c>
      <c r="G46" s="105">
        <f t="shared" si="5"/>
        <v>9.12280701754386</v>
      </c>
    </row>
    <row r="47" spans="1:7" ht="12.75">
      <c r="A47" s="36" t="s">
        <v>215</v>
      </c>
      <c r="B47" s="97">
        <v>2127</v>
      </c>
      <c r="C47" s="105">
        <f t="shared" si="6"/>
        <v>10.903778130927359</v>
      </c>
      <c r="E47" s="32" t="s">
        <v>216</v>
      </c>
      <c r="F47" s="97">
        <v>65</v>
      </c>
      <c r="G47" s="105">
        <f t="shared" si="5"/>
        <v>11.403508771929824</v>
      </c>
    </row>
    <row r="48" spans="1:7" ht="12.75">
      <c r="A48" s="36" t="s">
        <v>217</v>
      </c>
      <c r="B48" s="97">
        <v>1477</v>
      </c>
      <c r="C48" s="105">
        <f t="shared" si="6"/>
        <v>7.571640949402779</v>
      </c>
      <c r="E48" s="32" t="s">
        <v>218</v>
      </c>
      <c r="F48" s="97">
        <v>139</v>
      </c>
      <c r="G48" s="105">
        <f t="shared" si="5"/>
        <v>24.385964912280702</v>
      </c>
    </row>
    <row r="49" spans="1:7" ht="12.75">
      <c r="A49" s="36" t="s">
        <v>219</v>
      </c>
      <c r="B49" s="97">
        <v>835</v>
      </c>
      <c r="C49" s="105">
        <f t="shared" si="6"/>
        <v>4.2805146870354225</v>
      </c>
      <c r="E49" s="32" t="s">
        <v>220</v>
      </c>
      <c r="F49" s="97">
        <v>12</v>
      </c>
      <c r="G49" s="105">
        <f>(F49/$F$14)*100</f>
        <v>2.1052631578947367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15023</v>
      </c>
      <c r="G51" s="81">
        <f>(F51/F$51)*100</f>
        <v>100</v>
      </c>
    </row>
    <row r="52" spans="1:7" ht="12.75">
      <c r="A52" s="4" t="s">
        <v>223</v>
      </c>
      <c r="B52" s="97">
        <v>7470</v>
      </c>
      <c r="C52" s="105">
        <f>(B52/$B$42)*100</f>
        <v>38.29394576305942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9488</v>
      </c>
      <c r="C53" s="105">
        <f>(B53/$B$42)*100</f>
        <v>48.63895012046957</v>
      </c>
      <c r="E53" s="32" t="s">
        <v>226</v>
      </c>
      <c r="F53" s="97">
        <v>986</v>
      </c>
      <c r="G53" s="105">
        <f>(F53/F$51)*100</f>
        <v>6.56326965319843</v>
      </c>
    </row>
    <row r="54" spans="1:7" ht="12.75">
      <c r="A54" s="4" t="s">
        <v>227</v>
      </c>
      <c r="B54" s="97">
        <v>2258</v>
      </c>
      <c r="C54" s="105">
        <f>(B54/$B$42)*100</f>
        <v>11.575331932126929</v>
      </c>
      <c r="E54" s="32" t="s">
        <v>228</v>
      </c>
      <c r="F54" s="97">
        <v>643</v>
      </c>
      <c r="G54" s="105">
        <f aca="true" t="shared" si="7" ref="G54:G60">(F54/F$51)*100</f>
        <v>4.280103840777475</v>
      </c>
    </row>
    <row r="55" spans="1:7" ht="12.75">
      <c r="A55" s="4" t="s">
        <v>229</v>
      </c>
      <c r="B55" s="97">
        <v>291</v>
      </c>
      <c r="C55" s="105">
        <f>(B55/$B$42)*100</f>
        <v>1.4917721843440817</v>
      </c>
      <c r="E55" s="32" t="s">
        <v>230</v>
      </c>
      <c r="F55" s="97">
        <v>1240</v>
      </c>
      <c r="G55" s="105">
        <f t="shared" si="7"/>
        <v>8.25401051720695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2073</v>
      </c>
      <c r="G56" s="105">
        <f t="shared" si="7"/>
        <v>13.798841775943554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2467</v>
      </c>
      <c r="G57" s="105">
        <f t="shared" si="7"/>
        <v>16.421487053185118</v>
      </c>
    </row>
    <row r="58" spans="1:7" ht="12.75">
      <c r="A58" s="36" t="s">
        <v>234</v>
      </c>
      <c r="B58" s="97">
        <v>11424</v>
      </c>
      <c r="C58" s="105">
        <f aca="true" t="shared" si="8" ref="C58:C66">(B58/$B$42)*100</f>
        <v>58.563592556518174</v>
      </c>
      <c r="E58" s="32" t="s">
        <v>235</v>
      </c>
      <c r="F58" s="97">
        <v>3569</v>
      </c>
      <c r="G58" s="105">
        <f t="shared" si="7"/>
        <v>23.756906077348066</v>
      </c>
    </row>
    <row r="59" spans="1:7" ht="12.75">
      <c r="A59" s="36" t="s">
        <v>236</v>
      </c>
      <c r="B59" s="97">
        <v>470</v>
      </c>
      <c r="C59" s="105">
        <f t="shared" si="8"/>
        <v>2.4093915004870046</v>
      </c>
      <c r="E59" s="32" t="s">
        <v>237</v>
      </c>
      <c r="F59" s="98">
        <v>3876</v>
      </c>
      <c r="G59" s="105">
        <f t="shared" si="7"/>
        <v>25.800439326366238</v>
      </c>
    </row>
    <row r="60" spans="1:7" ht="12.75">
      <c r="A60" s="36" t="s">
        <v>238</v>
      </c>
      <c r="B60" s="97">
        <v>5091</v>
      </c>
      <c r="C60" s="105">
        <f t="shared" si="8"/>
        <v>26.098323678679446</v>
      </c>
      <c r="E60" s="32" t="s">
        <v>239</v>
      </c>
      <c r="F60" s="97">
        <v>169</v>
      </c>
      <c r="G60" s="105">
        <f t="shared" si="7"/>
        <v>1.124941755974173</v>
      </c>
    </row>
    <row r="61" spans="1:7" ht="12.75">
      <c r="A61" s="36" t="s">
        <v>240</v>
      </c>
      <c r="B61" s="97">
        <v>2136</v>
      </c>
      <c r="C61" s="105">
        <f t="shared" si="8"/>
        <v>10.94991541497924</v>
      </c>
      <c r="E61" s="32" t="s">
        <v>163</v>
      </c>
      <c r="F61" s="97">
        <v>1002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314</v>
      </c>
      <c r="C65" s="105">
        <f t="shared" si="8"/>
        <v>1.609678576921105</v>
      </c>
      <c r="E65" s="32" t="s">
        <v>208</v>
      </c>
      <c r="F65" s="97">
        <v>3615</v>
      </c>
      <c r="G65" s="105">
        <f aca="true" t="shared" si="9" ref="G65:G71">(F65/F$51)*100</f>
        <v>24.063103241696066</v>
      </c>
    </row>
    <row r="66" spans="1:7" ht="12.75">
      <c r="A66" s="36" t="s">
        <v>247</v>
      </c>
      <c r="B66" s="97">
        <v>72</v>
      </c>
      <c r="C66" s="105">
        <f t="shared" si="8"/>
        <v>0.3690982724150305</v>
      </c>
      <c r="E66" s="32" t="s">
        <v>210</v>
      </c>
      <c r="F66" s="97">
        <v>2469</v>
      </c>
      <c r="G66" s="105">
        <f t="shared" si="9"/>
        <v>16.434799973374158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2281</v>
      </c>
      <c r="G67" s="105">
        <f t="shared" si="9"/>
        <v>15.183385475604075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1526</v>
      </c>
      <c r="G68" s="105">
        <f t="shared" si="9"/>
        <v>10.157758104240164</v>
      </c>
    </row>
    <row r="69" spans="1:7" ht="12.75">
      <c r="A69" s="36" t="s">
        <v>249</v>
      </c>
      <c r="B69" s="97">
        <v>158</v>
      </c>
      <c r="C69" s="105">
        <f>(B69/$B$42)*100</f>
        <v>0.8099656533552059</v>
      </c>
      <c r="E69" s="32" t="s">
        <v>216</v>
      </c>
      <c r="F69" s="97">
        <v>1211</v>
      </c>
      <c r="G69" s="105">
        <f t="shared" si="9"/>
        <v>8.060973174465818</v>
      </c>
    </row>
    <row r="70" spans="1:7" ht="12.75">
      <c r="A70" s="36" t="s">
        <v>251</v>
      </c>
      <c r="B70" s="97">
        <v>169</v>
      </c>
      <c r="C70" s="105">
        <f>(B70/$B$42)*100</f>
        <v>0.8663556671963911</v>
      </c>
      <c r="E70" s="32" t="s">
        <v>218</v>
      </c>
      <c r="F70" s="97">
        <v>3406</v>
      </c>
      <c r="G70" s="105">
        <f t="shared" si="9"/>
        <v>22.671903081941025</v>
      </c>
    </row>
    <row r="71" spans="1:7" ht="12.75">
      <c r="A71" s="54" t="s">
        <v>252</v>
      </c>
      <c r="B71" s="103">
        <v>381</v>
      </c>
      <c r="C71" s="115">
        <f>(B71/$B$42)*100</f>
        <v>1.9531450248628697</v>
      </c>
      <c r="D71" s="41"/>
      <c r="E71" s="44" t="s">
        <v>220</v>
      </c>
      <c r="F71" s="103">
        <v>515</v>
      </c>
      <c r="G71" s="115">
        <f t="shared" si="9"/>
        <v>3.4280769486786924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2002-06-11T17:40:39Z</dcterms:modified>
  <cp:category/>
  <cp:version/>
  <cp:contentType/>
  <cp:contentStatus/>
</cp:coreProperties>
</file>