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<sst xmlns="http://schemas.openxmlformats.org/spreadsheetml/2006/main" count="696" uniqueCount="437">
  <si>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</si>
  <si>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</si>
  <si>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</si>
  <si>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</si>
  <si>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</si>
  <si>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</si>
  <si>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</si>
  <si>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</si>
  <si>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</si>
  <si>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</si>
  <si>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</si>
  <si>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</si>
  <si>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</si>
  <si>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</si>
  <si>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</si>
  <si>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</si>
  <si>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</si>
  <si>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</si>
  <si>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</si>
  <si>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</si>
  <si>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</si>
  <si>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</si>
  <si>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</si>
  <si>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</si>
  <si>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</si>
  <si>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</si>
  <si>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</si>
  <si>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</si>
  <si>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</si>
  <si>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</si>
  <si>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</si>
  <si>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</si>
  <si>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</si>
  <si>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</si>
  <si>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</si>
  <si>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</si>
  <si>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</si>
  <si>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</si>
  <si>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</si>
  <si>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</si>
  <si>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</si>
  <si>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</si>
  <si>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</si>
  <si>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</si>
  <si>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</si>
  <si>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</si>
  <si>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</si>
  <si>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</si>
  <si>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</si>
  <si>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</si>
  <si>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</si>
  <si>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</si>
  <si>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</si>
  <si>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</si>
  <si>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</si>
  <si>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</si>
  <si>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</si>
  <si>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</si>
  <si>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</si>
  <si>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</si>
  <si>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</si>
  <si>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</si>
  <si>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</si>
  <si>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</si>
  <si>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</si>
  <si>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</si>
  <si>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</si>
  <si>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</si>
  <si>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</si>
  <si>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</si>
  <si>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</si>
  <si>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</si>
  <si>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</si>
  <si>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</si>
  <si>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</si>
  <si>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</si>
  <si>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</si>
  <si>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</si>
  <si>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</si>
  <si>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</si>
  <si>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</si>
  <si>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</si>
  <si>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</si>
  <si>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</si>
  <si>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</si>
  <si>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</si>
  <si>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</si>
  <si>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</si>
  <si>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</si>
  <si>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</si>
  <si>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</si>
  <si>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</si>
  <si>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</si>
  <si>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</si>
  <si>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</si>
  <si>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</si>
  <si>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</si>
  <si>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</si>
  <si>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</si>
  <si>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</si>
  <si>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</si>
  <si>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</si>
  <si>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</si>
  <si>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</si>
  <si>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</si>
  <si>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</si>
  <si>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</si>
  <si>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</si>
  <si>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</si>
  <si>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</si>
  <si>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</si>
  <si>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</si>
  <si>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</si>
  <si>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</si>
  <si>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</si>
  <si>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</si>
  <si>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</si>
  <si>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</si>
  <si>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</si>
  <si>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</si>
  <si>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</si>
  <si>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</si>
  <si>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</si>
  <si>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</si>
  <si>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</si>
  <si>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</si>
  <si>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</si>
  <si>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</si>
  <si>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</si>
  <si>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</si>
  <si>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</si>
  <si>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</si>
  <si>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</si>
  <si>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</si>
  <si>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</si>
  <si>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</si>
  <si>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</si>
  <si>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</si>
  <si>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</si>
  <si>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</si>
  <si>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</si>
  <si>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</si>
  <si>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</si>
  <si>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</si>
  <si>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</si>
  <si>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</si>
  <si>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</si>
  <si>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</si>
  <si>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</si>
  <si>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</si>
  <si>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</si>
  <si>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</si>
  <si>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</si>
  <si>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</si>
  <si>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</si>
  <si>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</si>
  <si>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</si>
  <si>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</si>
  <si>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</si>
  <si>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</si>
  <si>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</si>
  <si>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</si>
  <si>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</si>
  <si>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</si>
  <si>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</si>
  <si>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</si>
  <si>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</si>
  <si>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</si>
  <si>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</si>
  <si>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</si>
  <si>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</si>
  <si>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</si>
  <si>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</si>
  <si>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</si>
  <si>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</si>
  <si>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</si>
  <si>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</si>
  <si>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</si>
  <si>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</si>
  <si>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</si>
  <si>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</si>
  <si>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</si>
  <si>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</si>
  <si>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</si>
  <si>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</si>
  <si>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</si>
  <si>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</si>
  <si>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</si>
  <si>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</si>
  <si>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</si>
  <si>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</si>
  <si>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</si>
  <si>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</si>
  <si>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</si>
  <si>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</si>
  <si>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</si>
  <si>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</si>
  <si>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</si>
  <si>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</si>
  <si>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</si>
  <si>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</si>
  <si>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</si>
  <si>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</si>
  <si>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</si>
  <si>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</si>
  <si>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</si>
  <si>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</si>
  <si>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</si>
  <si>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</si>
  <si>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</si>
  <si>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</si>
  <si>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</si>
  <si>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</si>
  <si>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</si>
  <si>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</si>
  <si>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</si>
  <si>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</si>
  <si>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</si>
  <si>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</si>
  <si>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</si>
  <si>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</si>
  <si>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</si>
  <si>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</si>
  <si>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</si>
  <si>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</si>
  <si>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</si>
  <si>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</si>
  <si>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</si>
  <si>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</si>
  <si>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</si>
  <si>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</si>
  <si>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</si>
  <si>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</si>
  <si>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</si>
  <si>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</si>
  <si>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</si>
  <si>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</si>
  <si>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</si>
  <si>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</si>
  <si>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</si>
  <si>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</si>
  <si>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</si>
  <si>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</si>
  <si>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</si>
  <si>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</si>
  <si>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</si>
  <si>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</si>
  <si>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</si>
  <si>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</si>
  <si>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</si>
  <si>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</si>
  <si>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</si>
  <si>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</si>
  <si>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</si>
  <si>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</si>
  <si>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</si>
  <si>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</si>
  <si>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</si>
  <si>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</si>
  <si>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</si>
  <si>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</si>
  <si>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</si>
  <si>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</si>
  <si>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</si>
  <si>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</si>
  <si>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</si>
  <si>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</si>
  <si>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</si>
  <si>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</si>
  <si>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</si>
  <si>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</si>
  <si>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</si>
  <si>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</si>
  <si>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</si>
  <si>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</si>
  <si>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</si>
  <si>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</si>
  <si>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</si>
  <si>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</si>
  <si>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</si>
  <si>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</si>
  <si>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</si>
  <si>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</si>
  <si>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</si>
  <si>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</si>
  <si>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</si>
  <si>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</si>
  <si>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</si>
  <si>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</si>
  <si>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</si>
  <si>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</si>
  <si>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</si>
  <si>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</si>
  <si>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</si>
  <si>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</si>
  <si>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</si>
  <si>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</si>
  <si>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</si>
  <si>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</si>
  <si>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</si>
  <si>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</si>
  <si>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</si>
  <si>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</si>
  <si>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</si>
  <si>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</si>
  <si>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</si>
  <si>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</si>
  <si>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</si>
  <si>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</si>
  <si>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</si>
  <si>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</si>
  <si>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</si>
  <si>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</si>
  <si>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</si>
  <si>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</si>
  <si>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</si>
  <si>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</si>
  <si>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</si>
  <si>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</si>
  <si>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</si>
  <si>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</si>
  <si>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</si>
  <si>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</si>
  <si>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</si>
  <si>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</si>
  <si>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</si>
  <si>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</si>
  <si>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</si>
  <si>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</si>
  <si>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</si>
  <si>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</si>
  <si>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</si>
  <si>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</si>
  <si>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</si>
  <si>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</si>
  <si>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</si>
  <si>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</si>
  <si>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</si>
  <si>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</si>
  <si>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</si>
  <si>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</si>
  <si>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</si>
  <si>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</si>
  <si>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</si>
  <si>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</si>
  <si>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</si>
  <si>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</si>
  <si>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</si>
  <si>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</si>
  <si>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</si>
  <si>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</si>
  <si>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</si>
  <si>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</si>
  <si>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</si>
  <si>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</si>
  <si>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</si>
  <si>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</si>
  <si>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</si>
  <si>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</si>
  <si>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</si>
  <si>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</si>
  <si>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</si>
  <si>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</si>
  <si>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</si>
  <si>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</si>
  <si>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</si>
  <si>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</si>
  <si>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</si>
  <si>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</si>
  <si>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</si>
  <si>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</si>
  <si>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</si>
  <si>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</si>
  <si>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</si>
  <si>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</si>
  <si>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</si>
  <si>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</si>
  <si>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</si>
  <si>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</si>
  <si>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</si>
  <si>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</si>
  <si>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</si>
  <si>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</si>
  <si>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</si>
  <si>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</si>
  <si>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</si>
  <si>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</si>
  <si>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</si>
  <si>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</si>
  <si>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</si>
  <si>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</si>
  <si>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</si>
  <si>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</si>
  <si>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</si>
  <si>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</si>
  <si>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</si>
  <si>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Kearny town, Hudson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</si>
  <si>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Kearny town</t>
    </r>
    <r>
      <rPr>
        <b/>
        <sz val="12"/>
        <rFont val="Arial"/>
        <family val="2"/>
      </rPr>
      <t>, Hudson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</si>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</sst>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1" customWidth="1"/>
    <col min="2" max="2" width="11.8515625" style="121" customWidth="1"/>
    <col min="3" max="3" width="9.140625" style="121" customWidth="1"/>
    <col min="4" max="4" width="0.71875" style="121" customWidth="1"/>
    <col min="5" max="5" width="45.7109375" style="121" customWidth="1"/>
    <col min="6" max="6" width="11.8515625" style="121" customWidth="1"/>
    <col min="7" max="7" width="8.421875" style="121" customWidth="1"/>
    <col min="8" max="16384" width="9.140625" style="121" customWidth="1"/>
  </cols>
  <sheetData>
    <row r="1" ht="15.75">
      <c r="A1" s="122" t="s">
        <v>397</v>
      </c>
    </row>
    <row r="2" ht="6.75" customHeight="1">
      <c r="A2" s="123"/>
    </row>
    <row r="3" ht="13.5" thickBot="1">
      <c r="A3" s="121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40513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40513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20901</v>
      </c>
      <c r="C9" s="151">
        <f>(B9/$B$7)*100</f>
        <v>51.590847382321726</v>
      </c>
      <c r="D9" s="152"/>
      <c r="E9" s="152" t="s">
        <v>403</v>
      </c>
      <c r="F9" s="150">
        <v>11075</v>
      </c>
      <c r="G9" s="153">
        <f t="shared" si="0"/>
        <v>27.336904203588972</v>
      </c>
    </row>
    <row r="10" spans="1:7" ht="12.75">
      <c r="A10" s="149" t="s">
        <v>404</v>
      </c>
      <c r="B10" s="150">
        <v>19612</v>
      </c>
      <c r="C10" s="151">
        <f>(B10/$B$7)*100</f>
        <v>48.409152617678274</v>
      </c>
      <c r="D10" s="152"/>
      <c r="E10" s="152" t="s">
        <v>405</v>
      </c>
      <c r="F10" s="150">
        <v>375</v>
      </c>
      <c r="G10" s="153">
        <f t="shared" si="0"/>
        <v>0.9256288105052699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2237</v>
      </c>
      <c r="G11" s="153">
        <f t="shared" si="0"/>
        <v>5.521684397600771</v>
      </c>
    </row>
    <row r="12" spans="1:7" ht="12.75">
      <c r="A12" s="149" t="s">
        <v>407</v>
      </c>
      <c r="B12" s="150">
        <v>2328</v>
      </c>
      <c r="C12" s="151">
        <f aca="true" t="shared" si="1" ref="C12:C24">B12*100/B$7</f>
        <v>5.746303655616716</v>
      </c>
      <c r="D12" s="152"/>
      <c r="E12" s="152" t="s">
        <v>408</v>
      </c>
      <c r="F12" s="150">
        <v>847</v>
      </c>
      <c r="G12" s="153">
        <f t="shared" si="0"/>
        <v>2.0906869399945696</v>
      </c>
    </row>
    <row r="13" spans="1:7" ht="12.75">
      <c r="A13" s="149" t="s">
        <v>409</v>
      </c>
      <c r="B13" s="150">
        <v>2346</v>
      </c>
      <c r="C13" s="151">
        <f t="shared" si="1"/>
        <v>5.790733838520969</v>
      </c>
      <c r="D13" s="152"/>
      <c r="E13" s="152" t="s">
        <v>410</v>
      </c>
      <c r="F13" s="150">
        <v>7616</v>
      </c>
      <c r="G13" s="153">
        <f t="shared" si="0"/>
        <v>18.79890405548836</v>
      </c>
    </row>
    <row r="14" spans="1:7" ht="12.75">
      <c r="A14" s="149" t="s">
        <v>411</v>
      </c>
      <c r="B14" s="150">
        <v>2502</v>
      </c>
      <c r="C14" s="151">
        <f t="shared" si="1"/>
        <v>6.175795423691161</v>
      </c>
      <c r="D14" s="152"/>
      <c r="E14" s="152" t="s">
        <v>412</v>
      </c>
      <c r="F14" s="150">
        <v>29438</v>
      </c>
      <c r="G14" s="153">
        <f t="shared" si="0"/>
        <v>72.66309579641103</v>
      </c>
    </row>
    <row r="15" spans="1:7" ht="12.75">
      <c r="A15" s="149" t="s">
        <v>413</v>
      </c>
      <c r="B15" s="150">
        <v>2573</v>
      </c>
      <c r="C15" s="151">
        <f t="shared" si="1"/>
        <v>6.351047811813492</v>
      </c>
      <c r="D15" s="152"/>
      <c r="E15" s="152" t="s">
        <v>414</v>
      </c>
      <c r="F15" s="150">
        <v>24425</v>
      </c>
      <c r="G15" s="153">
        <f t="shared" si="0"/>
        <v>60.28928985757658</v>
      </c>
    </row>
    <row r="16" spans="1:7" ht="12.75">
      <c r="A16" s="149" t="s">
        <v>415</v>
      </c>
      <c r="B16" s="150">
        <v>3265</v>
      </c>
      <c r="C16" s="151">
        <f t="shared" si="1"/>
        <v>8.05914151013255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7479</v>
      </c>
      <c r="C17" s="151">
        <f t="shared" si="1"/>
        <v>18.460740996717103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6973</v>
      </c>
      <c r="C18" s="151">
        <f t="shared" si="1"/>
        <v>17.21175918840866</v>
      </c>
      <c r="D18" s="152"/>
      <c r="E18" s="143" t="s">
        <v>419</v>
      </c>
      <c r="F18" s="141">
        <v>40513</v>
      </c>
      <c r="G18" s="148">
        <v>100</v>
      </c>
    </row>
    <row r="19" spans="1:7" ht="12.75">
      <c r="A19" s="149" t="s">
        <v>420</v>
      </c>
      <c r="B19" s="150">
        <v>5316</v>
      </c>
      <c r="C19" s="151">
        <f t="shared" si="1"/>
        <v>13.121714017722706</v>
      </c>
      <c r="D19" s="152"/>
      <c r="E19" s="152" t="s">
        <v>421</v>
      </c>
      <c r="F19" s="150">
        <v>37993</v>
      </c>
      <c r="G19" s="153">
        <f aca="true" t="shared" si="2" ref="G19:G30">F19*100/F$18</f>
        <v>93.77977439340458</v>
      </c>
    </row>
    <row r="20" spans="1:7" ht="12.75">
      <c r="A20" s="149" t="s">
        <v>422</v>
      </c>
      <c r="B20" s="150">
        <v>1799</v>
      </c>
      <c r="C20" s="151">
        <f t="shared" si="1"/>
        <v>4.440549946930615</v>
      </c>
      <c r="D20" s="152"/>
      <c r="E20" s="152" t="s">
        <v>423</v>
      </c>
      <c r="F20" s="150">
        <v>13539</v>
      </c>
      <c r="G20" s="153">
        <f t="shared" si="2"/>
        <v>33.41890257448227</v>
      </c>
    </row>
    <row r="21" spans="1:7" ht="12.75">
      <c r="A21" s="149" t="s">
        <v>424</v>
      </c>
      <c r="B21" s="150">
        <v>1525</v>
      </c>
      <c r="C21" s="151">
        <f t="shared" si="1"/>
        <v>3.7642238293880976</v>
      </c>
      <c r="D21" s="152"/>
      <c r="E21" s="152" t="s">
        <v>425</v>
      </c>
      <c r="F21" s="150">
        <v>7284</v>
      </c>
      <c r="G21" s="153">
        <f t="shared" si="2"/>
        <v>17.979414015254363</v>
      </c>
    </row>
    <row r="22" spans="1:7" ht="12.75">
      <c r="A22" s="149" t="s">
        <v>426</v>
      </c>
      <c r="B22" s="150">
        <v>2287</v>
      </c>
      <c r="C22" s="151">
        <f t="shared" si="1"/>
        <v>5.645101572334806</v>
      </c>
      <c r="D22" s="152"/>
      <c r="E22" s="152" t="s">
        <v>427</v>
      </c>
      <c r="F22" s="150">
        <v>12128</v>
      </c>
      <c r="G22" s="153">
        <f t="shared" si="2"/>
        <v>29.93606990348777</v>
      </c>
    </row>
    <row r="23" spans="1:7" ht="12.75">
      <c r="A23" s="149" t="s">
        <v>428</v>
      </c>
      <c r="B23" s="150">
        <v>1614</v>
      </c>
      <c r="C23" s="151">
        <f t="shared" si="1"/>
        <v>3.9839064004146816</v>
      </c>
      <c r="D23" s="152"/>
      <c r="E23" s="152" t="s">
        <v>429</v>
      </c>
      <c r="F23" s="150">
        <v>7918</v>
      </c>
      <c r="G23" s="153">
        <f t="shared" si="2"/>
        <v>19.54434379088194</v>
      </c>
    </row>
    <row r="24" spans="1:7" ht="12.75">
      <c r="A24" s="149" t="s">
        <v>430</v>
      </c>
      <c r="B24" s="150">
        <v>506</v>
      </c>
      <c r="C24" s="151">
        <f t="shared" si="1"/>
        <v>1.2489818083084443</v>
      </c>
      <c r="D24" s="152"/>
      <c r="E24" s="152" t="s">
        <v>431</v>
      </c>
      <c r="F24" s="150">
        <v>2976</v>
      </c>
      <c r="G24" s="153">
        <f t="shared" si="2"/>
        <v>7.345790240169822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651</v>
      </c>
      <c r="G25" s="153">
        <f t="shared" si="2"/>
        <v>1.6068916150371486</v>
      </c>
    </row>
    <row r="26" spans="1:7" ht="12.75">
      <c r="A26" s="149" t="s">
        <v>433</v>
      </c>
      <c r="B26" s="145">
        <v>34.7</v>
      </c>
      <c r="C26" s="155" t="s">
        <v>261</v>
      </c>
      <c r="D26" s="152"/>
      <c r="E26" s="156" t="s">
        <v>434</v>
      </c>
      <c r="F26" s="157">
        <v>2066</v>
      </c>
      <c r="G26" s="153">
        <f t="shared" si="2"/>
        <v>5.099597660010367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694</v>
      </c>
      <c r="G27" s="153">
        <f t="shared" si="2"/>
        <v>1.7130303853084194</v>
      </c>
    </row>
    <row r="28" spans="1:7" ht="12.75">
      <c r="A28" s="149" t="s">
        <v>262</v>
      </c>
      <c r="B28" s="150">
        <v>31814</v>
      </c>
      <c r="C28" s="151">
        <f aca="true" t="shared" si="3" ref="C28:C35">B28*100/B$7</f>
        <v>78.52787993977242</v>
      </c>
      <c r="D28" s="152"/>
      <c r="E28" s="152" t="s">
        <v>436</v>
      </c>
      <c r="F28" s="150">
        <v>2520</v>
      </c>
      <c r="G28" s="153">
        <f t="shared" si="2"/>
        <v>6.220225606595414</v>
      </c>
    </row>
    <row r="29" spans="1:7" ht="12.75">
      <c r="A29" s="149" t="s">
        <v>0</v>
      </c>
      <c r="B29" s="150">
        <v>16445</v>
      </c>
      <c r="C29" s="151">
        <f t="shared" si="3"/>
        <v>40.59190877002444</v>
      </c>
      <c r="D29" s="152"/>
      <c r="E29" s="152" t="s">
        <v>1</v>
      </c>
      <c r="F29" s="150">
        <v>2423</v>
      </c>
      <c r="G29" s="153">
        <f t="shared" si="2"/>
        <v>5.980796287611384</v>
      </c>
    </row>
    <row r="30" spans="1:7" ht="12.75">
      <c r="A30" s="149" t="s">
        <v>2</v>
      </c>
      <c r="B30" s="150">
        <v>15369</v>
      </c>
      <c r="C30" s="151">
        <f t="shared" si="3"/>
        <v>37.93597116974798</v>
      </c>
      <c r="D30" s="152"/>
      <c r="E30" s="152" t="s">
        <v>3</v>
      </c>
      <c r="F30" s="150">
        <v>97</v>
      </c>
      <c r="G30" s="153">
        <f t="shared" si="2"/>
        <v>0.2394293189840298</v>
      </c>
    </row>
    <row r="31" spans="1:7" ht="12.75">
      <c r="A31" s="149" t="s">
        <v>4</v>
      </c>
      <c r="B31" s="150">
        <v>30154</v>
      </c>
      <c r="C31" s="151">
        <f t="shared" si="3"/>
        <v>74.43042973860243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5315</v>
      </c>
      <c r="C32" s="151">
        <f t="shared" si="3"/>
        <v>13.119245674228026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4407</v>
      </c>
      <c r="C33" s="151">
        <f t="shared" si="3"/>
        <v>10.877989781057932</v>
      </c>
      <c r="D33" s="152"/>
      <c r="E33" s="143" t="s">
        <v>8</v>
      </c>
      <c r="F33" s="141">
        <v>13539</v>
      </c>
      <c r="G33" s="148">
        <v>100</v>
      </c>
    </row>
    <row r="34" spans="1:7" ht="12.75">
      <c r="A34" s="149" t="s">
        <v>0</v>
      </c>
      <c r="B34" s="150">
        <v>1720</v>
      </c>
      <c r="C34" s="151">
        <f t="shared" si="3"/>
        <v>4.245550810850838</v>
      </c>
      <c r="D34" s="152"/>
      <c r="E34" s="152" t="s">
        <v>9</v>
      </c>
      <c r="F34" s="150">
        <v>9809</v>
      </c>
      <c r="G34" s="153">
        <f aca="true" t="shared" si="4" ref="G34:G42">F34*100/F$33</f>
        <v>72.44995937661571</v>
      </c>
    </row>
    <row r="35" spans="1:7" ht="12.75">
      <c r="A35" s="149" t="s">
        <v>2</v>
      </c>
      <c r="B35" s="150">
        <v>2687</v>
      </c>
      <c r="C35" s="151">
        <f t="shared" si="3"/>
        <v>6.632438970207094</v>
      </c>
      <c r="D35" s="152"/>
      <c r="E35" s="152" t="s">
        <v>10</v>
      </c>
      <c r="F35" s="150">
        <v>4678</v>
      </c>
      <c r="G35" s="153">
        <f t="shared" si="4"/>
        <v>34.5520348622498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7284</v>
      </c>
      <c r="G36" s="153">
        <f t="shared" si="4"/>
        <v>53.8001329492577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3588</v>
      </c>
      <c r="G37" s="153">
        <f t="shared" si="4"/>
        <v>26.501218701528916</v>
      </c>
    </row>
    <row r="38" spans="1:7" ht="12.75">
      <c r="A38" s="162" t="s">
        <v>13</v>
      </c>
      <c r="B38" s="150">
        <v>38767</v>
      </c>
      <c r="C38" s="151">
        <f aca="true" t="shared" si="5" ref="C38:C56">B38*100/B$7</f>
        <v>95.69027225828746</v>
      </c>
      <c r="D38" s="152"/>
      <c r="E38" s="152" t="s">
        <v>14</v>
      </c>
      <c r="F38" s="150">
        <v>1783</v>
      </c>
      <c r="G38" s="153">
        <f t="shared" si="4"/>
        <v>13.169362582170027</v>
      </c>
    </row>
    <row r="39" spans="1:7" ht="12.75">
      <c r="A39" s="149" t="s">
        <v>15</v>
      </c>
      <c r="B39" s="150">
        <v>30687</v>
      </c>
      <c r="C39" s="151">
        <f t="shared" si="5"/>
        <v>75.74605682126725</v>
      </c>
      <c r="D39" s="152"/>
      <c r="E39" s="152" t="s">
        <v>10</v>
      </c>
      <c r="F39" s="150">
        <v>827</v>
      </c>
      <c r="G39" s="153">
        <f t="shared" si="4"/>
        <v>6.1082797843267596</v>
      </c>
    </row>
    <row r="40" spans="1:7" ht="12.75">
      <c r="A40" s="149" t="s">
        <v>16</v>
      </c>
      <c r="B40" s="150">
        <v>1609</v>
      </c>
      <c r="C40" s="151">
        <f t="shared" si="5"/>
        <v>3.971564682941278</v>
      </c>
      <c r="D40" s="152"/>
      <c r="E40" s="152" t="s">
        <v>17</v>
      </c>
      <c r="F40" s="150">
        <v>3730</v>
      </c>
      <c r="G40" s="153">
        <f t="shared" si="4"/>
        <v>27.550040623384298</v>
      </c>
    </row>
    <row r="41" spans="1:7" ht="12.75">
      <c r="A41" s="149" t="s">
        <v>18</v>
      </c>
      <c r="B41" s="150">
        <v>148</v>
      </c>
      <c r="C41" s="151">
        <f t="shared" si="5"/>
        <v>0.36531483721274655</v>
      </c>
      <c r="D41" s="152"/>
      <c r="E41" s="152" t="s">
        <v>19</v>
      </c>
      <c r="F41" s="150">
        <v>2958</v>
      </c>
      <c r="G41" s="153">
        <f t="shared" si="4"/>
        <v>21.847994682029693</v>
      </c>
    </row>
    <row r="42" spans="1:7" ht="12.75">
      <c r="A42" s="149" t="s">
        <v>20</v>
      </c>
      <c r="B42" s="150">
        <v>2228</v>
      </c>
      <c r="C42" s="151">
        <f t="shared" si="5"/>
        <v>5.499469306148644</v>
      </c>
      <c r="D42" s="152"/>
      <c r="E42" s="152" t="s">
        <v>21</v>
      </c>
      <c r="F42" s="150">
        <v>1195</v>
      </c>
      <c r="G42" s="153">
        <f t="shared" si="4"/>
        <v>8.826353497304085</v>
      </c>
    </row>
    <row r="43" spans="1:7" ht="12.75">
      <c r="A43" s="149" t="s">
        <v>22</v>
      </c>
      <c r="B43" s="150">
        <v>831</v>
      </c>
      <c r="C43" s="151">
        <f t="shared" si="5"/>
        <v>2.051193444079678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855</v>
      </c>
      <c r="C44" s="151">
        <f t="shared" si="5"/>
        <v>2.1104336879520154</v>
      </c>
      <c r="D44" s="152"/>
      <c r="E44" s="152" t="s">
        <v>24</v>
      </c>
      <c r="F44" s="159">
        <v>5100</v>
      </c>
      <c r="G44" s="163">
        <f>F44*100/F33</f>
        <v>37.66895634832706</v>
      </c>
    </row>
    <row r="45" spans="1:7" ht="12.75">
      <c r="A45" s="149" t="s">
        <v>25</v>
      </c>
      <c r="B45" s="150">
        <v>293</v>
      </c>
      <c r="C45" s="151">
        <f t="shared" si="5"/>
        <v>0.7232246439414509</v>
      </c>
      <c r="D45" s="152"/>
      <c r="E45" s="152" t="s">
        <v>26</v>
      </c>
      <c r="F45" s="159">
        <v>3276</v>
      </c>
      <c r="G45" s="163">
        <f>F45*100/F33</f>
        <v>24.196764901395966</v>
      </c>
    </row>
    <row r="46" spans="1:7" ht="12.75">
      <c r="A46" s="149" t="s">
        <v>27</v>
      </c>
      <c r="B46" s="150">
        <v>22</v>
      </c>
      <c r="C46" s="151">
        <f t="shared" si="5"/>
        <v>0.054303556882975834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72</v>
      </c>
      <c r="C47" s="151">
        <f t="shared" si="5"/>
        <v>0.17772073161701182</v>
      </c>
      <c r="D47" s="152"/>
      <c r="E47" s="152" t="s">
        <v>29</v>
      </c>
      <c r="F47" s="164">
        <v>2.81</v>
      </c>
      <c r="G47" s="165" t="s">
        <v>261</v>
      </c>
    </row>
    <row r="48" spans="1:7" ht="12.75">
      <c r="A48" s="149" t="s">
        <v>30</v>
      </c>
      <c r="B48" s="150">
        <v>8</v>
      </c>
      <c r="C48" s="151">
        <f t="shared" si="5"/>
        <v>0.019746747957445757</v>
      </c>
      <c r="D48" s="152"/>
      <c r="E48" s="152" t="s">
        <v>31</v>
      </c>
      <c r="F48" s="145">
        <v>3.28</v>
      </c>
      <c r="G48" s="165" t="s">
        <v>261</v>
      </c>
    </row>
    <row r="49" spans="1:7" ht="14.25">
      <c r="A49" s="149" t="s">
        <v>32</v>
      </c>
      <c r="B49" s="150">
        <v>147</v>
      </c>
      <c r="C49" s="151">
        <f t="shared" si="5"/>
        <v>0.3628464937180658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27</v>
      </c>
      <c r="C50" s="151">
        <f t="shared" si="5"/>
        <v>0.06664527435637943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2</v>
      </c>
      <c r="C51" s="151">
        <f t="shared" si="5"/>
        <v>0.004936686989361439</v>
      </c>
      <c r="D51" s="152"/>
      <c r="E51" s="143" t="s">
        <v>36</v>
      </c>
      <c r="F51" s="141">
        <v>13872</v>
      </c>
      <c r="G51" s="148">
        <v>100</v>
      </c>
    </row>
    <row r="52" spans="1:7" ht="12.75">
      <c r="A52" s="149" t="s">
        <v>37</v>
      </c>
      <c r="B52" s="150">
        <v>2</v>
      </c>
      <c r="C52" s="151">
        <f t="shared" si="5"/>
        <v>0.004936686989361439</v>
      </c>
      <c r="D52" s="152"/>
      <c r="E52" s="152" t="s">
        <v>38</v>
      </c>
      <c r="F52" s="150">
        <v>13539</v>
      </c>
      <c r="G52" s="153">
        <f>F52*100/F$51</f>
        <v>97.59948096885813</v>
      </c>
    </row>
    <row r="53" spans="1:7" ht="12.75">
      <c r="A53" s="149" t="s">
        <v>39</v>
      </c>
      <c r="B53" s="150">
        <v>7</v>
      </c>
      <c r="C53" s="151">
        <f t="shared" si="5"/>
        <v>0.01727840446276504</v>
      </c>
      <c r="D53" s="152"/>
      <c r="E53" s="152" t="s">
        <v>40</v>
      </c>
      <c r="F53" s="150">
        <v>333</v>
      </c>
      <c r="G53" s="153">
        <f>F53*100/F$51</f>
        <v>2.4005190311418687</v>
      </c>
    </row>
    <row r="54" spans="1:7" ht="14.25">
      <c r="A54" s="149" t="s">
        <v>41</v>
      </c>
      <c r="B54" s="150">
        <v>16</v>
      </c>
      <c r="C54" s="151">
        <f t="shared" si="5"/>
        <v>0.03949349591489151</v>
      </c>
      <c r="D54" s="152"/>
      <c r="E54" s="152" t="s">
        <v>42</v>
      </c>
      <c r="F54" s="150">
        <v>24</v>
      </c>
      <c r="G54" s="153">
        <f>F54*100/F$51</f>
        <v>0.17301038062283736</v>
      </c>
    </row>
    <row r="55" spans="1:7" ht="12.75">
      <c r="A55" s="149" t="s">
        <v>43</v>
      </c>
      <c r="B55" s="150">
        <v>4068</v>
      </c>
      <c r="C55" s="151">
        <f t="shared" si="5"/>
        <v>10.041221336361168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1746</v>
      </c>
      <c r="C56" s="151">
        <f t="shared" si="5"/>
        <v>4.309727741712536</v>
      </c>
      <c r="D56" s="152"/>
      <c r="E56" s="152" t="s">
        <v>45</v>
      </c>
      <c r="F56" s="166">
        <v>0.6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2.1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32219</v>
      </c>
      <c r="C60" s="167">
        <f>B60*100/B7</f>
        <v>79.5275590551181</v>
      </c>
      <c r="D60" s="152"/>
      <c r="E60" s="143" t="s">
        <v>51</v>
      </c>
      <c r="F60" s="141">
        <v>13539</v>
      </c>
      <c r="G60" s="148">
        <v>100</v>
      </c>
    </row>
    <row r="61" spans="1:7" ht="12.75">
      <c r="A61" s="149" t="s">
        <v>52</v>
      </c>
      <c r="B61" s="159">
        <v>1867</v>
      </c>
      <c r="C61" s="167">
        <f>B61*100/B7</f>
        <v>4.6083973045689035</v>
      </c>
      <c r="D61" s="152"/>
      <c r="E61" s="152" t="s">
        <v>53</v>
      </c>
      <c r="F61" s="150">
        <v>6495</v>
      </c>
      <c r="G61" s="153">
        <f>F61*100/F$60</f>
        <v>47.97252382007534</v>
      </c>
    </row>
    <row r="62" spans="1:7" ht="12.75">
      <c r="A62" s="149" t="s">
        <v>54</v>
      </c>
      <c r="B62" s="159">
        <v>242</v>
      </c>
      <c r="C62" s="167">
        <f>B62*100/B7</f>
        <v>0.5973391257127342</v>
      </c>
      <c r="D62" s="152"/>
      <c r="E62" s="152" t="s">
        <v>55</v>
      </c>
      <c r="F62" s="150">
        <v>7044</v>
      </c>
      <c r="G62" s="153">
        <f>F62*100/F$60</f>
        <v>52.02747617992466</v>
      </c>
    </row>
    <row r="63" spans="1:7" ht="12.75">
      <c r="A63" s="149" t="s">
        <v>56</v>
      </c>
      <c r="B63" s="159">
        <v>2415</v>
      </c>
      <c r="C63" s="167">
        <f>B63*100/B7</f>
        <v>5.9610495396539385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72</v>
      </c>
      <c r="C64" s="167">
        <f>B64*100/B7</f>
        <v>0.17772073161701182</v>
      </c>
      <c r="D64" s="152"/>
      <c r="E64" s="152" t="s">
        <v>58</v>
      </c>
      <c r="F64" s="164">
        <v>3</v>
      </c>
      <c r="G64" s="165" t="s">
        <v>261</v>
      </c>
    </row>
    <row r="65" spans="1:7" ht="13.5" thickBot="1">
      <c r="A65" s="170" t="s">
        <v>59</v>
      </c>
      <c r="B65" s="171">
        <v>5478</v>
      </c>
      <c r="C65" s="172">
        <f>B65*100/B7</f>
        <v>13.521585663860982</v>
      </c>
      <c r="D65" s="173"/>
      <c r="E65" s="173" t="s">
        <v>60</v>
      </c>
      <c r="F65" s="174">
        <v>2.63</v>
      </c>
      <c r="G65" s="175" t="s">
        <v>261</v>
      </c>
    </row>
    <row r="66" ht="9" customHeight="1" thickTop="1"/>
    <row r="67" ht="12.75">
      <c r="A67" s="121" t="s">
        <v>61</v>
      </c>
    </row>
    <row r="68" ht="12.75">
      <c r="A68" s="121" t="s">
        <v>62</v>
      </c>
    </row>
    <row r="69" ht="12.75">
      <c r="A69" s="121" t="s">
        <v>63</v>
      </c>
    </row>
    <row r="70" ht="12.75">
      <c r="A70" s="121" t="s">
        <v>64</v>
      </c>
    </row>
    <row r="71" ht="12.75">
      <c r="A71" s="121" t="s">
        <v>65</v>
      </c>
    </row>
    <row r="73" ht="12.75">
      <c r="A73" s="121" t="s">
        <v>165</v>
      </c>
    </row>
    <row r="74" ht="12.75">
      <c r="A74" s="121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40513</v>
      </c>
      <c r="G9" s="33">
        <f>(F9/$F$9)*100</f>
        <v>100</v>
      </c>
    </row>
    <row r="10" spans="1:7" ht="12.75">
      <c r="A10" s="29" t="s">
        <v>269</v>
      </c>
      <c r="B10" s="93">
        <v>10322</v>
      </c>
      <c r="C10" s="33">
        <f aca="true" t="shared" si="0" ref="C10:C15">(B10/$B$10)*100</f>
        <v>100</v>
      </c>
      <c r="E10" s="34" t="s">
        <v>270</v>
      </c>
      <c r="F10" s="97">
        <v>25038</v>
      </c>
      <c r="G10" s="84">
        <f aca="true" t="shared" si="1" ref="G10:G16">(F10/$F$9)*100</f>
        <v>61.80238441981586</v>
      </c>
    </row>
    <row r="11" spans="1:8" ht="12.75">
      <c r="A11" s="36" t="s">
        <v>271</v>
      </c>
      <c r="B11" s="98">
        <v>683</v>
      </c>
      <c r="C11" s="35">
        <f t="shared" si="0"/>
        <v>6.616934702577019</v>
      </c>
      <c r="E11" s="34" t="s">
        <v>272</v>
      </c>
      <c r="F11" s="97">
        <v>24087</v>
      </c>
      <c r="G11" s="84">
        <f t="shared" si="1"/>
        <v>59.4549897563745</v>
      </c>
      <c r="H11" s="15" t="s">
        <v>250</v>
      </c>
    </row>
    <row r="12" spans="1:8" ht="12.75">
      <c r="A12" s="36" t="s">
        <v>273</v>
      </c>
      <c r="B12" s="98">
        <v>461</v>
      </c>
      <c r="C12" s="35">
        <f t="shared" si="0"/>
        <v>4.466188723115675</v>
      </c>
      <c r="E12" s="34" t="s">
        <v>274</v>
      </c>
      <c r="F12" s="97">
        <v>20036</v>
      </c>
      <c r="G12" s="84">
        <f t="shared" si="1"/>
        <v>49.4557302594229</v>
      </c>
      <c r="H12" s="15" t="s">
        <v>250</v>
      </c>
    </row>
    <row r="13" spans="1:7" ht="12.75">
      <c r="A13" s="36" t="s">
        <v>275</v>
      </c>
      <c r="B13" s="98">
        <v>3966</v>
      </c>
      <c r="C13" s="35">
        <f t="shared" si="0"/>
        <v>38.42278628172835</v>
      </c>
      <c r="E13" s="34" t="s">
        <v>276</v>
      </c>
      <c r="F13" s="97">
        <v>4051</v>
      </c>
      <c r="G13" s="84">
        <f t="shared" si="1"/>
        <v>9.999259496951595</v>
      </c>
    </row>
    <row r="14" spans="1:7" ht="12.75">
      <c r="A14" s="36" t="s">
        <v>277</v>
      </c>
      <c r="B14" s="98">
        <v>2404</v>
      </c>
      <c r="C14" s="35">
        <f t="shared" si="0"/>
        <v>23.290060065878706</v>
      </c>
      <c r="E14" s="34" t="s">
        <v>166</v>
      </c>
      <c r="F14" s="97">
        <v>951</v>
      </c>
      <c r="G14" s="84">
        <f t="shared" si="1"/>
        <v>2.3473946634413645</v>
      </c>
    </row>
    <row r="15" spans="1:7" ht="12.75">
      <c r="A15" s="36" t="s">
        <v>324</v>
      </c>
      <c r="B15" s="97">
        <v>2808</v>
      </c>
      <c r="C15" s="35">
        <f t="shared" si="0"/>
        <v>27.204030226700255</v>
      </c>
      <c r="E15" s="34" t="s">
        <v>278</v>
      </c>
      <c r="F15" s="97">
        <v>15475</v>
      </c>
      <c r="G15" s="84">
        <f t="shared" si="1"/>
        <v>38.19761558018414</v>
      </c>
    </row>
    <row r="16" spans="1:7" ht="12.75">
      <c r="A16" s="36"/>
      <c r="B16" s="93" t="s">
        <v>250</v>
      </c>
      <c r="C16" s="10"/>
      <c r="E16" s="34" t="s">
        <v>279</v>
      </c>
      <c r="F16" s="98">
        <v>6377</v>
      </c>
      <c r="G16" s="84">
        <f t="shared" si="1"/>
        <v>15.74062646557895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5895</v>
      </c>
      <c r="G17" s="84">
        <f>(F17/$F$9)*100</f>
        <v>14.550884901142844</v>
      </c>
    </row>
    <row r="18" spans="1:7" ht="12.75">
      <c r="A18" s="29" t="s">
        <v>282</v>
      </c>
      <c r="B18" s="93">
        <v>27690</v>
      </c>
      <c r="C18" s="33">
        <f>(B18/$B$18)*100</f>
        <v>100</v>
      </c>
      <c r="E18" s="34" t="s">
        <v>283</v>
      </c>
      <c r="F18" s="97">
        <v>9580</v>
      </c>
      <c r="G18" s="84">
        <f>(F18/$F$9)*100</f>
        <v>23.646730679041294</v>
      </c>
    </row>
    <row r="19" spans="1:7" ht="12.75">
      <c r="A19" s="36" t="s">
        <v>284</v>
      </c>
      <c r="B19" s="97">
        <v>3492</v>
      </c>
      <c r="C19" s="84">
        <f aca="true" t="shared" si="2" ref="C19:C25">(B19/$B$18)*100</f>
        <v>12.611050920910074</v>
      </c>
      <c r="E19" s="34"/>
      <c r="F19" s="97" t="s">
        <v>250</v>
      </c>
      <c r="G19" s="84"/>
    </row>
    <row r="20" spans="1:7" ht="12.75">
      <c r="A20" s="36" t="s">
        <v>285</v>
      </c>
      <c r="B20" s="97">
        <v>4565</v>
      </c>
      <c r="C20" s="84">
        <f t="shared" si="2"/>
        <v>16.48609606356085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9648</v>
      </c>
      <c r="C21" s="84">
        <f t="shared" si="2"/>
        <v>34.84290357529794</v>
      </c>
      <c r="E21" s="38" t="s">
        <v>167</v>
      </c>
      <c r="F21" s="80">
        <v>15475</v>
      </c>
      <c r="G21" s="33">
        <f>(F21/$F$21)*100</f>
        <v>100</v>
      </c>
    </row>
    <row r="22" spans="1:7" ht="12.75">
      <c r="A22" s="36" t="s">
        <v>302</v>
      </c>
      <c r="B22" s="97">
        <v>4089</v>
      </c>
      <c r="C22" s="84">
        <f t="shared" si="2"/>
        <v>14.7670639219935</v>
      </c>
      <c r="E22" s="34" t="s">
        <v>303</v>
      </c>
      <c r="F22" s="97">
        <v>5425</v>
      </c>
      <c r="G22" s="84">
        <f aca="true" t="shared" si="3" ref="G22:G27">(F22/$F$21)*100</f>
        <v>35.056542810985455</v>
      </c>
    </row>
    <row r="23" spans="1:7" ht="12.75">
      <c r="A23" s="36" t="s">
        <v>304</v>
      </c>
      <c r="B23" s="97">
        <v>1086</v>
      </c>
      <c r="C23" s="84">
        <f t="shared" si="2"/>
        <v>3.921993499458288</v>
      </c>
      <c r="E23" s="34" t="s">
        <v>305</v>
      </c>
      <c r="F23" s="97">
        <v>2022</v>
      </c>
      <c r="G23" s="84">
        <f t="shared" si="3"/>
        <v>13.066235864297255</v>
      </c>
    </row>
    <row r="24" spans="1:7" ht="12.75">
      <c r="A24" s="36" t="s">
        <v>306</v>
      </c>
      <c r="B24" s="97">
        <v>2969</v>
      </c>
      <c r="C24" s="84">
        <f t="shared" si="2"/>
        <v>10.722282412423258</v>
      </c>
      <c r="E24" s="34" t="s">
        <v>307</v>
      </c>
      <c r="F24" s="97">
        <v>441</v>
      </c>
      <c r="G24" s="84">
        <f t="shared" si="3"/>
        <v>2.8497576736672054</v>
      </c>
    </row>
    <row r="25" spans="1:7" ht="12.75">
      <c r="A25" s="36" t="s">
        <v>308</v>
      </c>
      <c r="B25" s="97">
        <v>1841</v>
      </c>
      <c r="C25" s="84">
        <f t="shared" si="2"/>
        <v>6.648609606356085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7557</v>
      </c>
      <c r="G26" s="84">
        <f t="shared" si="3"/>
        <v>48.833602584814216</v>
      </c>
    </row>
    <row r="27" spans="1:7" ht="12.75">
      <c r="A27" s="36" t="s">
        <v>311</v>
      </c>
      <c r="B27" s="108">
        <v>70.9</v>
      </c>
      <c r="C27" s="37" t="s">
        <v>261</v>
      </c>
      <c r="E27" s="34" t="s">
        <v>312</v>
      </c>
      <c r="F27" s="97">
        <v>30</v>
      </c>
      <c r="G27" s="84">
        <f t="shared" si="3"/>
        <v>0.1938610662358643</v>
      </c>
    </row>
    <row r="28" spans="1:7" ht="12.75">
      <c r="A28" s="36" t="s">
        <v>313</v>
      </c>
      <c r="B28" s="108">
        <v>17.4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38211</v>
      </c>
      <c r="G30" s="33">
        <f>(F30/$F$30)*100</f>
        <v>100</v>
      </c>
      <c r="J30" s="39"/>
    </row>
    <row r="31" spans="1:10" ht="12.75">
      <c r="A31" s="95" t="s">
        <v>296</v>
      </c>
      <c r="B31" s="93">
        <v>33308</v>
      </c>
      <c r="C31" s="33">
        <f>(B31/$B$31)*100</f>
        <v>100</v>
      </c>
      <c r="E31" s="34" t="s">
        <v>317</v>
      </c>
      <c r="F31" s="97">
        <v>17931</v>
      </c>
      <c r="G31" s="101">
        <f>(F31/$F$30)*100</f>
        <v>46.92627777341603</v>
      </c>
      <c r="J31" s="39"/>
    </row>
    <row r="32" spans="1:10" ht="12.75">
      <c r="A32" s="36" t="s">
        <v>318</v>
      </c>
      <c r="B32" s="97">
        <v>10992</v>
      </c>
      <c r="C32" s="10">
        <f>(B32/$B$31)*100</f>
        <v>33.00108082142428</v>
      </c>
      <c r="E32" s="34" t="s">
        <v>319</v>
      </c>
      <c r="F32" s="97">
        <v>20280</v>
      </c>
      <c r="G32" s="101">
        <f aca="true" t="shared" si="4" ref="G32:G39">(F32/$F$30)*100</f>
        <v>53.07372222658396</v>
      </c>
      <c r="J32" s="39"/>
    </row>
    <row r="33" spans="1:10" ht="12.75">
      <c r="A33" s="36" t="s">
        <v>320</v>
      </c>
      <c r="B33" s="97">
        <v>16960</v>
      </c>
      <c r="C33" s="10">
        <f aca="true" t="shared" si="5" ref="C33:C38">(B33/$B$31)*100</f>
        <v>50.91869821064009</v>
      </c>
      <c r="E33" s="34" t="s">
        <v>321</v>
      </c>
      <c r="F33" s="97">
        <v>9767</v>
      </c>
      <c r="G33" s="101">
        <f t="shared" si="4"/>
        <v>25.56070241553479</v>
      </c>
      <c r="J33" s="39"/>
    </row>
    <row r="34" spans="1:7" ht="12.75">
      <c r="A34" s="36" t="s">
        <v>322</v>
      </c>
      <c r="B34" s="97">
        <v>824</v>
      </c>
      <c r="C34" s="10">
        <f t="shared" si="5"/>
        <v>2.473880148913174</v>
      </c>
      <c r="E34" s="34" t="s">
        <v>323</v>
      </c>
      <c r="F34" s="97">
        <v>9764</v>
      </c>
      <c r="G34" s="101">
        <f t="shared" si="4"/>
        <v>25.552851273193582</v>
      </c>
    </row>
    <row r="35" spans="1:7" ht="12.75">
      <c r="A35" s="36" t="s">
        <v>325</v>
      </c>
      <c r="B35" s="97">
        <v>2216</v>
      </c>
      <c r="C35" s="10">
        <f t="shared" si="5"/>
        <v>6.653056322805333</v>
      </c>
      <c r="E35" s="34" t="s">
        <v>321</v>
      </c>
      <c r="F35" s="97">
        <v>4746</v>
      </c>
      <c r="G35" s="101">
        <f t="shared" si="4"/>
        <v>12.420507183795241</v>
      </c>
    </row>
    <row r="36" spans="1:7" ht="12.75">
      <c r="A36" s="36" t="s">
        <v>297</v>
      </c>
      <c r="B36" s="97">
        <v>1776</v>
      </c>
      <c r="C36" s="10">
        <f t="shared" si="5"/>
        <v>5.332052359793443</v>
      </c>
      <c r="E36" s="34" t="s">
        <v>327</v>
      </c>
      <c r="F36" s="97">
        <v>8613</v>
      </c>
      <c r="G36" s="101">
        <f t="shared" si="4"/>
        <v>22.540629661615768</v>
      </c>
    </row>
    <row r="37" spans="1:7" ht="12.75">
      <c r="A37" s="36" t="s">
        <v>326</v>
      </c>
      <c r="B37" s="97">
        <v>2316</v>
      </c>
      <c r="C37" s="10">
        <f t="shared" si="5"/>
        <v>6.953284496217125</v>
      </c>
      <c r="E37" s="34" t="s">
        <v>321</v>
      </c>
      <c r="F37" s="97">
        <v>4096</v>
      </c>
      <c r="G37" s="101">
        <f t="shared" si="4"/>
        <v>10.719426343199602</v>
      </c>
    </row>
    <row r="38" spans="1:7" ht="12.75">
      <c r="A38" s="36" t="s">
        <v>297</v>
      </c>
      <c r="B38" s="97">
        <v>1313</v>
      </c>
      <c r="C38" s="10">
        <f t="shared" si="5"/>
        <v>3.9419959168968415</v>
      </c>
      <c r="E38" s="34" t="s">
        <v>259</v>
      </c>
      <c r="F38" s="97">
        <v>1432</v>
      </c>
      <c r="G38" s="101">
        <f t="shared" si="4"/>
        <v>3.7476119442045484</v>
      </c>
    </row>
    <row r="39" spans="1:7" ht="12.75">
      <c r="A39" s="36"/>
      <c r="B39" s="97" t="s">
        <v>250</v>
      </c>
      <c r="C39" s="10"/>
      <c r="E39" s="34" t="s">
        <v>321</v>
      </c>
      <c r="F39" s="97">
        <v>758</v>
      </c>
      <c r="G39" s="101">
        <f t="shared" si="4"/>
        <v>1.9837219648792233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1011</v>
      </c>
      <c r="C42" s="33">
        <f>(B42/$B$42)*100</f>
        <v>100</v>
      </c>
      <c r="E42" s="31" t="s">
        <v>268</v>
      </c>
      <c r="F42" s="80">
        <v>40513</v>
      </c>
      <c r="G42" s="99">
        <f>(F42/$F$42)*100</f>
        <v>100</v>
      </c>
      <c r="I42" s="39"/>
    </row>
    <row r="43" spans="1:7" ht="12.75">
      <c r="A43" s="36" t="s">
        <v>301</v>
      </c>
      <c r="B43" s="98">
        <v>219</v>
      </c>
      <c r="C43" s="102">
        <f>(B43/$B$42)*100</f>
        <v>21.66172106824926</v>
      </c>
      <c r="E43" s="60" t="s">
        <v>168</v>
      </c>
      <c r="F43" s="106">
        <v>44158</v>
      </c>
      <c r="G43" s="107">
        <f aca="true" t="shared" si="6" ref="G43:G71">(F43/$F$42)*100</f>
        <v>108.99711203811123</v>
      </c>
    </row>
    <row r="44" spans="1:7" ht="12.75">
      <c r="A44" s="36"/>
      <c r="B44" s="93" t="s">
        <v>250</v>
      </c>
      <c r="C44" s="10"/>
      <c r="E44" s="1" t="s">
        <v>329</v>
      </c>
      <c r="F44" s="97">
        <v>337</v>
      </c>
      <c r="G44" s="101">
        <f t="shared" si="6"/>
        <v>0.8318317577074026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104</v>
      </c>
      <c r="G45" s="101">
        <f t="shared" si="6"/>
        <v>0.2567077234467949</v>
      </c>
    </row>
    <row r="46" spans="1:7" ht="12.75">
      <c r="A46" s="29" t="s">
        <v>331</v>
      </c>
      <c r="B46" s="93">
        <v>31918</v>
      </c>
      <c r="C46" s="33">
        <f>(B46/$B$46)*100</f>
        <v>100</v>
      </c>
      <c r="E46" s="1" t="s">
        <v>332</v>
      </c>
      <c r="F46" s="97">
        <v>24</v>
      </c>
      <c r="G46" s="101">
        <f t="shared" si="6"/>
        <v>0.05924024387233728</v>
      </c>
    </row>
    <row r="47" spans="1:7" ht="12.75">
      <c r="A47" s="36" t="s">
        <v>333</v>
      </c>
      <c r="B47" s="97">
        <v>2404</v>
      </c>
      <c r="C47" s="10">
        <f>(B47/$B$46)*100</f>
        <v>7.531800238110158</v>
      </c>
      <c r="E47" s="1" t="s">
        <v>334</v>
      </c>
      <c r="F47" s="97">
        <v>143</v>
      </c>
      <c r="G47" s="101">
        <f t="shared" si="6"/>
        <v>0.3529731197393429</v>
      </c>
    </row>
    <row r="48" spans="1:7" ht="12.75">
      <c r="A48" s="36"/>
      <c r="B48" s="93" t="s">
        <v>250</v>
      </c>
      <c r="C48" s="10"/>
      <c r="E48" s="1" t="s">
        <v>335</v>
      </c>
      <c r="F48" s="97">
        <v>983</v>
      </c>
      <c r="G48" s="101">
        <f t="shared" si="6"/>
        <v>2.4263816552711472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407</v>
      </c>
      <c r="G49" s="101">
        <f t="shared" si="6"/>
        <v>1.0046158023350529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71</v>
      </c>
      <c r="G50" s="101">
        <f t="shared" si="6"/>
        <v>0.1752523881223311</v>
      </c>
    </row>
    <row r="51" spans="1:7" ht="12.75">
      <c r="A51" s="5" t="s">
        <v>338</v>
      </c>
      <c r="B51" s="93">
        <v>7731</v>
      </c>
      <c r="C51" s="33">
        <f>(B51/$B$51)*100</f>
        <v>100</v>
      </c>
      <c r="E51" s="1" t="s">
        <v>339</v>
      </c>
      <c r="F51" s="97">
        <v>2492</v>
      </c>
      <c r="G51" s="101">
        <f t="shared" si="6"/>
        <v>6.151111988744354</v>
      </c>
    </row>
    <row r="52" spans="1:7" ht="12.75">
      <c r="A52" s="4" t="s">
        <v>340</v>
      </c>
      <c r="B52" s="98">
        <v>611</v>
      </c>
      <c r="C52" s="10">
        <f>(B52/$B$51)*100</f>
        <v>7.903246669253654</v>
      </c>
      <c r="E52" s="1" t="s">
        <v>341</v>
      </c>
      <c r="F52" s="97">
        <v>336</v>
      </c>
      <c r="G52" s="101">
        <f t="shared" si="6"/>
        <v>0.8293634142127219</v>
      </c>
    </row>
    <row r="53" spans="1:7" ht="12.75">
      <c r="A53" s="4"/>
      <c r="B53" s="93" t="s">
        <v>250</v>
      </c>
      <c r="C53" s="10"/>
      <c r="E53" s="1" t="s">
        <v>342</v>
      </c>
      <c r="F53" s="97">
        <v>152</v>
      </c>
      <c r="G53" s="101">
        <f t="shared" si="6"/>
        <v>0.3751882111914694</v>
      </c>
    </row>
    <row r="54" spans="1:7" ht="14.25">
      <c r="A54" s="5" t="s">
        <v>343</v>
      </c>
      <c r="B54" s="93">
        <v>23715</v>
      </c>
      <c r="C54" s="33">
        <f>(B54/$B$54)*100</f>
        <v>100</v>
      </c>
      <c r="E54" s="1" t="s">
        <v>201</v>
      </c>
      <c r="F54" s="97">
        <v>5420</v>
      </c>
      <c r="G54" s="101">
        <f t="shared" si="6"/>
        <v>13.378421741169502</v>
      </c>
    </row>
    <row r="55" spans="1:7" ht="12.75">
      <c r="A55" s="4" t="s">
        <v>340</v>
      </c>
      <c r="B55" s="98">
        <v>5111</v>
      </c>
      <c r="C55" s="10">
        <f>(B55/$B$54)*100</f>
        <v>21.551760489141895</v>
      </c>
      <c r="E55" s="1" t="s">
        <v>344</v>
      </c>
      <c r="F55" s="97">
        <v>4889</v>
      </c>
      <c r="G55" s="101">
        <f t="shared" si="6"/>
        <v>12.067731345494039</v>
      </c>
    </row>
    <row r="56" spans="1:7" ht="12.75">
      <c r="A56" s="4" t="s">
        <v>345</v>
      </c>
      <c r="B56" s="119">
        <v>58.1</v>
      </c>
      <c r="C56" s="37" t="s">
        <v>261</v>
      </c>
      <c r="E56" s="1" t="s">
        <v>346</v>
      </c>
      <c r="F56" s="97">
        <v>442</v>
      </c>
      <c r="G56" s="101">
        <f t="shared" si="6"/>
        <v>1.0910078246488781</v>
      </c>
    </row>
    <row r="57" spans="1:7" ht="12.75">
      <c r="A57" s="4" t="s">
        <v>347</v>
      </c>
      <c r="B57" s="98">
        <v>18604</v>
      </c>
      <c r="C57" s="10">
        <f>(B57/$B$54)*100</f>
        <v>78.44823951085812</v>
      </c>
      <c r="E57" s="1" t="s">
        <v>348</v>
      </c>
      <c r="F57" s="97">
        <v>48</v>
      </c>
      <c r="G57" s="101">
        <f t="shared" si="6"/>
        <v>0.11848048774467455</v>
      </c>
    </row>
    <row r="58" spans="1:7" ht="12.75">
      <c r="A58" s="4" t="s">
        <v>345</v>
      </c>
      <c r="B58" s="119">
        <v>71</v>
      </c>
      <c r="C58" s="37" t="s">
        <v>261</v>
      </c>
      <c r="E58" s="1" t="s">
        <v>349</v>
      </c>
      <c r="F58" s="97">
        <v>3156</v>
      </c>
      <c r="G58" s="101">
        <f t="shared" si="6"/>
        <v>7.790092069212351</v>
      </c>
    </row>
    <row r="59" spans="1:7" ht="12.75">
      <c r="A59" s="4"/>
      <c r="B59" s="93" t="s">
        <v>250</v>
      </c>
      <c r="C59" s="10"/>
      <c r="E59" s="1" t="s">
        <v>350</v>
      </c>
      <c r="F59" s="97">
        <v>4773</v>
      </c>
      <c r="G59" s="101">
        <f t="shared" si="6"/>
        <v>11.781403500111075</v>
      </c>
    </row>
    <row r="60" spans="1:7" ht="12.75">
      <c r="A60" s="5" t="s">
        <v>351</v>
      </c>
      <c r="B60" s="93">
        <v>4329</v>
      </c>
      <c r="C60" s="33">
        <f>(B60/$B$60)*100</f>
        <v>100</v>
      </c>
      <c r="E60" s="1" t="s">
        <v>352</v>
      </c>
      <c r="F60" s="97">
        <v>204</v>
      </c>
      <c r="G60" s="101">
        <f t="shared" si="6"/>
        <v>0.5035420729148669</v>
      </c>
    </row>
    <row r="61" spans="1:7" ht="12.75">
      <c r="A61" s="4" t="s">
        <v>340</v>
      </c>
      <c r="B61" s="97">
        <v>1747</v>
      </c>
      <c r="C61" s="10">
        <f>(B61/$B$60)*100</f>
        <v>40.35574035574035</v>
      </c>
      <c r="E61" s="1" t="s">
        <v>353</v>
      </c>
      <c r="F61" s="97">
        <v>646</v>
      </c>
      <c r="G61" s="101">
        <f t="shared" si="6"/>
        <v>1.5945498975637449</v>
      </c>
    </row>
    <row r="62" spans="1:7" ht="12.75">
      <c r="A62" s="4"/>
      <c r="B62" s="93" t="s">
        <v>250</v>
      </c>
      <c r="C62" s="10"/>
      <c r="E62" s="1" t="s">
        <v>354</v>
      </c>
      <c r="F62" s="97">
        <v>1023</v>
      </c>
      <c r="G62" s="101">
        <f t="shared" si="6"/>
        <v>2.5251153950583762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121</v>
      </c>
      <c r="G63" s="101">
        <f t="shared" si="6"/>
        <v>0.2986695628563671</v>
      </c>
    </row>
    <row r="64" spans="1:7" ht="12.75">
      <c r="A64" s="29" t="s">
        <v>357</v>
      </c>
      <c r="B64" s="93">
        <v>38211</v>
      </c>
      <c r="C64" s="33">
        <f>(B64/$B$64)*100</f>
        <v>100</v>
      </c>
      <c r="E64" s="1" t="s">
        <v>358</v>
      </c>
      <c r="F64" s="97">
        <v>321</v>
      </c>
      <c r="G64" s="101">
        <f t="shared" si="6"/>
        <v>0.792338261792511</v>
      </c>
    </row>
    <row r="65" spans="1:7" ht="12.75">
      <c r="A65" s="4" t="s">
        <v>256</v>
      </c>
      <c r="B65" s="97">
        <v>20742</v>
      </c>
      <c r="C65" s="10">
        <f>(B65/$B$64)*100</f>
        <v>54.28279814713041</v>
      </c>
      <c r="E65" s="1" t="s">
        <v>359</v>
      </c>
      <c r="F65" s="97">
        <v>131</v>
      </c>
      <c r="G65" s="101">
        <f t="shared" si="6"/>
        <v>0.3233529978031743</v>
      </c>
    </row>
    <row r="66" spans="1:7" ht="12.75">
      <c r="A66" s="4" t="s">
        <v>257</v>
      </c>
      <c r="B66" s="97">
        <v>14221</v>
      </c>
      <c r="C66" s="10">
        <f aca="true" t="shared" si="7" ref="C66:C71">(B66/$B$64)*100</f>
        <v>37.21703174478554</v>
      </c>
      <c r="E66" s="1" t="s">
        <v>360</v>
      </c>
      <c r="F66" s="97">
        <v>25</v>
      </c>
      <c r="G66" s="101">
        <f t="shared" si="6"/>
        <v>0.06170858736701799</v>
      </c>
    </row>
    <row r="67" spans="1:7" ht="12.75">
      <c r="A67" s="4" t="s">
        <v>361</v>
      </c>
      <c r="B67" s="97">
        <v>8426</v>
      </c>
      <c r="C67" s="10">
        <f t="shared" si="7"/>
        <v>22.051241789013634</v>
      </c>
      <c r="E67" s="1" t="s">
        <v>362</v>
      </c>
      <c r="F67" s="97">
        <v>234</v>
      </c>
      <c r="G67" s="101">
        <f t="shared" si="6"/>
        <v>0.5775923777552885</v>
      </c>
    </row>
    <row r="68" spans="1:7" ht="12.75">
      <c r="A68" s="4" t="s">
        <v>363</v>
      </c>
      <c r="B68" s="97">
        <v>5795</v>
      </c>
      <c r="C68" s="10">
        <f t="shared" si="7"/>
        <v>15.1657899557719</v>
      </c>
      <c r="E68" s="1" t="s">
        <v>364</v>
      </c>
      <c r="F68" s="97">
        <v>1129</v>
      </c>
      <c r="G68" s="101">
        <f t="shared" si="6"/>
        <v>2.786759805494533</v>
      </c>
    </row>
    <row r="69" spans="1:7" ht="12.75">
      <c r="A69" s="4" t="s">
        <v>365</v>
      </c>
      <c r="B69" s="97">
        <v>4228</v>
      </c>
      <c r="C69" s="10">
        <f t="shared" si="7"/>
        <v>11.06487660621287</v>
      </c>
      <c r="E69" s="1" t="s">
        <v>366</v>
      </c>
      <c r="F69" s="97">
        <v>99</v>
      </c>
      <c r="G69" s="101">
        <f t="shared" si="6"/>
        <v>0.24436600597339125</v>
      </c>
    </row>
    <row r="70" spans="1:7" ht="12.75">
      <c r="A70" s="4" t="s">
        <v>367</v>
      </c>
      <c r="B70" s="97">
        <v>1567</v>
      </c>
      <c r="C70" s="10">
        <f t="shared" si="7"/>
        <v>4.100913349559027</v>
      </c>
      <c r="E70" s="1" t="s">
        <v>368</v>
      </c>
      <c r="F70" s="97">
        <v>134</v>
      </c>
      <c r="G70" s="101">
        <f t="shared" si="6"/>
        <v>0.33075802828721645</v>
      </c>
    </row>
    <row r="71" spans="1:7" ht="12.75">
      <c r="A71" s="7" t="s">
        <v>258</v>
      </c>
      <c r="B71" s="103">
        <v>3248</v>
      </c>
      <c r="C71" s="40">
        <f t="shared" si="7"/>
        <v>8.50017010808406</v>
      </c>
      <c r="D71" s="41"/>
      <c r="E71" s="9" t="s">
        <v>369</v>
      </c>
      <c r="F71" s="103">
        <v>16314</v>
      </c>
      <c r="G71" s="104">
        <f t="shared" si="6"/>
        <v>40.26855577222126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32875</v>
      </c>
      <c r="C9" s="81">
        <f>(B9/$B$9)*100</f>
        <v>100</v>
      </c>
      <c r="D9" s="65"/>
      <c r="E9" s="79" t="s">
        <v>381</v>
      </c>
      <c r="F9" s="80">
        <v>13561</v>
      </c>
      <c r="G9" s="81">
        <f>(F9/$F$9)*100</f>
        <v>100</v>
      </c>
    </row>
    <row r="10" spans="1:7" ht="12.75">
      <c r="A10" s="82" t="s">
        <v>382</v>
      </c>
      <c r="B10" s="97">
        <v>19051</v>
      </c>
      <c r="C10" s="105">
        <f>(B10/$B$9)*100</f>
        <v>57.94980988593156</v>
      </c>
      <c r="D10" s="65"/>
      <c r="E10" s="78" t="s">
        <v>383</v>
      </c>
      <c r="F10" s="97">
        <v>963</v>
      </c>
      <c r="G10" s="105">
        <f aca="true" t="shared" si="0" ref="G10:G19">(F10/$F$9)*100</f>
        <v>7.101246220780179</v>
      </c>
    </row>
    <row r="11" spans="1:7" ht="12.75">
      <c r="A11" s="82" t="s">
        <v>384</v>
      </c>
      <c r="B11" s="97">
        <v>19045</v>
      </c>
      <c r="C11" s="105">
        <f aca="true" t="shared" si="1" ref="C11:C16">(B11/$B$9)*100</f>
        <v>57.93155893536122</v>
      </c>
      <c r="D11" s="65"/>
      <c r="E11" s="78" t="s">
        <v>385</v>
      </c>
      <c r="F11" s="97">
        <v>614</v>
      </c>
      <c r="G11" s="105">
        <f t="shared" si="0"/>
        <v>4.527689698399823</v>
      </c>
    </row>
    <row r="12" spans="1:7" ht="12.75">
      <c r="A12" s="82" t="s">
        <v>386</v>
      </c>
      <c r="B12" s="97">
        <v>17741</v>
      </c>
      <c r="C12" s="105">
        <f>(B12/$B$9)*100</f>
        <v>53.965019011406845</v>
      </c>
      <c r="D12" s="65"/>
      <c r="E12" s="78" t="s">
        <v>387</v>
      </c>
      <c r="F12" s="97">
        <v>1411</v>
      </c>
      <c r="G12" s="105">
        <f t="shared" si="0"/>
        <v>10.40483740137158</v>
      </c>
    </row>
    <row r="13" spans="1:7" ht="12.75">
      <c r="A13" s="82" t="s">
        <v>388</v>
      </c>
      <c r="B13" s="97">
        <v>1304</v>
      </c>
      <c r="C13" s="105">
        <f>(B13/$B$9)*100</f>
        <v>3.966539923954373</v>
      </c>
      <c r="D13" s="65"/>
      <c r="E13" s="78" t="s">
        <v>389</v>
      </c>
      <c r="F13" s="97">
        <v>1758</v>
      </c>
      <c r="G13" s="105">
        <f t="shared" si="0"/>
        <v>12.963645748838582</v>
      </c>
    </row>
    <row r="14" spans="1:7" ht="12.75">
      <c r="A14" s="82" t="s">
        <v>390</v>
      </c>
      <c r="B14" s="109">
        <v>6.8</v>
      </c>
      <c r="C14" s="112" t="s">
        <v>261</v>
      </c>
      <c r="D14" s="65"/>
      <c r="E14" s="78" t="s">
        <v>391</v>
      </c>
      <c r="F14" s="97">
        <v>2318</v>
      </c>
      <c r="G14" s="105">
        <f t="shared" si="0"/>
        <v>17.093134724577833</v>
      </c>
    </row>
    <row r="15" spans="1:7" ht="12.75">
      <c r="A15" s="82" t="s">
        <v>392</v>
      </c>
      <c r="B15" s="109">
        <v>6</v>
      </c>
      <c r="C15" s="105">
        <f t="shared" si="1"/>
        <v>0.018250950570342206</v>
      </c>
      <c r="D15" s="65"/>
      <c r="E15" s="78" t="s">
        <v>393</v>
      </c>
      <c r="F15" s="97">
        <v>2846</v>
      </c>
      <c r="G15" s="105">
        <f t="shared" si="0"/>
        <v>20.986652901703415</v>
      </c>
    </row>
    <row r="16" spans="1:7" ht="12.75">
      <c r="A16" s="82" t="s">
        <v>67</v>
      </c>
      <c r="B16" s="97">
        <v>13824</v>
      </c>
      <c r="C16" s="105">
        <f t="shared" si="1"/>
        <v>42.05019011406844</v>
      </c>
      <c r="D16" s="65"/>
      <c r="E16" s="78" t="s">
        <v>68</v>
      </c>
      <c r="F16" s="97">
        <v>1841</v>
      </c>
      <c r="G16" s="105">
        <f t="shared" si="0"/>
        <v>13.575695007742791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1199</v>
      </c>
      <c r="G17" s="105">
        <f t="shared" si="0"/>
        <v>8.841530860556006</v>
      </c>
    </row>
    <row r="18" spans="1:7" ht="12.75">
      <c r="A18" s="77" t="s">
        <v>70</v>
      </c>
      <c r="B18" s="80">
        <v>16035</v>
      </c>
      <c r="C18" s="81">
        <f>(B18/$B$18)*100</f>
        <v>100</v>
      </c>
      <c r="D18" s="65"/>
      <c r="E18" s="78" t="s">
        <v>170</v>
      </c>
      <c r="F18" s="97">
        <v>373</v>
      </c>
      <c r="G18" s="105">
        <f t="shared" si="0"/>
        <v>2.750534621340609</v>
      </c>
    </row>
    <row r="19" spans="1:9" ht="12.75">
      <c r="A19" s="82" t="s">
        <v>382</v>
      </c>
      <c r="B19" s="97">
        <v>8807</v>
      </c>
      <c r="C19" s="105">
        <f>(B19/$B$18)*100</f>
        <v>54.923604614904896</v>
      </c>
      <c r="D19" s="65"/>
      <c r="E19" s="78" t="s">
        <v>169</v>
      </c>
      <c r="F19" s="98">
        <v>238</v>
      </c>
      <c r="G19" s="105">
        <f t="shared" si="0"/>
        <v>1.7550328146891823</v>
      </c>
      <c r="I19" s="117"/>
    </row>
    <row r="20" spans="1:7" ht="12.75">
      <c r="A20" s="82" t="s">
        <v>384</v>
      </c>
      <c r="B20" s="97">
        <v>8807</v>
      </c>
      <c r="C20" s="105">
        <f>(B20/$B$18)*100</f>
        <v>54.923604614904896</v>
      </c>
      <c r="D20" s="65"/>
      <c r="E20" s="78" t="s">
        <v>71</v>
      </c>
      <c r="F20" s="97">
        <v>47757</v>
      </c>
      <c r="G20" s="112" t="s">
        <v>261</v>
      </c>
    </row>
    <row r="21" spans="1:7" ht="12.75">
      <c r="A21" s="82" t="s">
        <v>386</v>
      </c>
      <c r="B21" s="97">
        <v>8130</v>
      </c>
      <c r="C21" s="105">
        <f>(B21/$B$18)*100</f>
        <v>50.701590271281574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11241</v>
      </c>
      <c r="G22" s="105">
        <f>(F22/$F$9)*100</f>
        <v>82.89211710050881</v>
      </c>
    </row>
    <row r="23" spans="1:7" ht="12.75">
      <c r="A23" s="77" t="s">
        <v>73</v>
      </c>
      <c r="B23" s="80">
        <v>2720</v>
      </c>
      <c r="C23" s="81">
        <f>(B23/$B$23)*100</f>
        <v>100</v>
      </c>
      <c r="D23" s="65"/>
      <c r="E23" s="78" t="s">
        <v>74</v>
      </c>
      <c r="F23" s="97">
        <v>61442</v>
      </c>
      <c r="G23" s="112" t="s">
        <v>261</v>
      </c>
    </row>
    <row r="24" spans="1:7" ht="12.75">
      <c r="A24" s="82" t="s">
        <v>75</v>
      </c>
      <c r="B24" s="97">
        <v>1466</v>
      </c>
      <c r="C24" s="105">
        <f>(B24/$B$23)*100</f>
        <v>53.897058823529406</v>
      </c>
      <c r="D24" s="65"/>
      <c r="E24" s="78" t="s">
        <v>76</v>
      </c>
      <c r="F24" s="97">
        <v>3358</v>
      </c>
      <c r="G24" s="105">
        <f>(F24/$F$9)*100</f>
        <v>24.762185679522158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11880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553</v>
      </c>
      <c r="G26" s="105">
        <f>(F26/$F$9)*100</f>
        <v>4.0778703635425115</v>
      </c>
    </row>
    <row r="27" spans="1:7" ht="12.75">
      <c r="A27" s="77" t="s">
        <v>85</v>
      </c>
      <c r="B27" s="80">
        <v>17296</v>
      </c>
      <c r="C27" s="81">
        <f>(B27/$B$27)*100</f>
        <v>100</v>
      </c>
      <c r="D27" s="65"/>
      <c r="E27" s="78" t="s">
        <v>78</v>
      </c>
      <c r="F27" s="98">
        <v>6677</v>
      </c>
      <c r="G27" s="112" t="s">
        <v>261</v>
      </c>
    </row>
    <row r="28" spans="1:7" ht="12.75">
      <c r="A28" s="82" t="s">
        <v>86</v>
      </c>
      <c r="B28" s="97">
        <v>11314</v>
      </c>
      <c r="C28" s="105">
        <f aca="true" t="shared" si="2" ref="C28:C33">(B28/$B$27)*100</f>
        <v>65.41396854764108</v>
      </c>
      <c r="D28" s="65"/>
      <c r="E28" s="78" t="s">
        <v>79</v>
      </c>
      <c r="F28" s="97">
        <v>400</v>
      </c>
      <c r="G28" s="105">
        <f>(F28/$F$9)*100</f>
        <v>2.9496349826708945</v>
      </c>
    </row>
    <row r="29" spans="1:7" ht="12.75">
      <c r="A29" s="82" t="s">
        <v>87</v>
      </c>
      <c r="B29" s="97">
        <v>2205</v>
      </c>
      <c r="C29" s="105">
        <f t="shared" si="2"/>
        <v>12.748612395929696</v>
      </c>
      <c r="D29" s="65"/>
      <c r="E29" s="78" t="s">
        <v>80</v>
      </c>
      <c r="F29" s="97">
        <v>2919</v>
      </c>
      <c r="G29" s="112" t="s">
        <v>261</v>
      </c>
    </row>
    <row r="30" spans="1:7" ht="12.75">
      <c r="A30" s="82" t="s">
        <v>88</v>
      </c>
      <c r="B30" s="97">
        <v>2418</v>
      </c>
      <c r="C30" s="105">
        <f t="shared" si="2"/>
        <v>13.980111008325624</v>
      </c>
      <c r="D30" s="65"/>
      <c r="E30" s="78" t="s">
        <v>81</v>
      </c>
      <c r="F30" s="97">
        <v>2099</v>
      </c>
      <c r="G30" s="105">
        <f>(F30/$F$9)*100</f>
        <v>15.478209571565518</v>
      </c>
    </row>
    <row r="31" spans="1:7" ht="12.75">
      <c r="A31" s="82" t="s">
        <v>115</v>
      </c>
      <c r="B31" s="97">
        <v>1061</v>
      </c>
      <c r="C31" s="105">
        <f t="shared" si="2"/>
        <v>6.134366327474561</v>
      </c>
      <c r="D31" s="65"/>
      <c r="E31" s="78" t="s">
        <v>82</v>
      </c>
      <c r="F31" s="97">
        <v>14730</v>
      </c>
      <c r="G31" s="112" t="s">
        <v>261</v>
      </c>
    </row>
    <row r="32" spans="1:7" ht="12.75">
      <c r="A32" s="82" t="s">
        <v>89</v>
      </c>
      <c r="B32" s="97">
        <v>128</v>
      </c>
      <c r="C32" s="105">
        <f t="shared" si="2"/>
        <v>0.7400555041628123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170</v>
      </c>
      <c r="C33" s="105">
        <f t="shared" si="2"/>
        <v>0.9828862164662351</v>
      </c>
      <c r="D33" s="65"/>
      <c r="E33" s="79" t="s">
        <v>84</v>
      </c>
      <c r="F33" s="80">
        <v>9982</v>
      </c>
      <c r="G33" s="81">
        <f>(F33/$F$33)*100</f>
        <v>100</v>
      </c>
    </row>
    <row r="34" spans="1:7" ht="12.75">
      <c r="A34" s="82" t="s">
        <v>91</v>
      </c>
      <c r="B34" s="120">
        <v>30.6</v>
      </c>
      <c r="C34" s="112" t="s">
        <v>261</v>
      </c>
      <c r="D34" s="65"/>
      <c r="E34" s="78" t="s">
        <v>383</v>
      </c>
      <c r="F34" s="97">
        <v>389</v>
      </c>
      <c r="G34" s="105">
        <f aca="true" t="shared" si="3" ref="G34:G43">(F34/$F$33)*100</f>
        <v>3.8970146263273895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272</v>
      </c>
      <c r="G35" s="105">
        <f t="shared" si="3"/>
        <v>2.724904828691645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841</v>
      </c>
      <c r="G36" s="105">
        <f t="shared" si="3"/>
        <v>8.425165297535564</v>
      </c>
    </row>
    <row r="37" spans="1:7" ht="12.75">
      <c r="A37" s="77" t="s">
        <v>94</v>
      </c>
      <c r="B37" s="80">
        <v>17741</v>
      </c>
      <c r="C37" s="81">
        <f>(B37/$B$37)*100</f>
        <v>100</v>
      </c>
      <c r="D37" s="65"/>
      <c r="E37" s="78" t="s">
        <v>389</v>
      </c>
      <c r="F37" s="97">
        <v>1268</v>
      </c>
      <c r="G37" s="105">
        <f t="shared" si="3"/>
        <v>12.70286515728311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1664</v>
      </c>
      <c r="G38" s="105">
        <f t="shared" si="3"/>
        <v>16.670006010819474</v>
      </c>
    </row>
    <row r="39" spans="1:7" ht="12.75">
      <c r="A39" s="82" t="s">
        <v>97</v>
      </c>
      <c r="B39" s="98">
        <v>4747</v>
      </c>
      <c r="C39" s="105">
        <f>(B39/$B$37)*100</f>
        <v>26.757229017530015</v>
      </c>
      <c r="D39" s="65"/>
      <c r="E39" s="78" t="s">
        <v>393</v>
      </c>
      <c r="F39" s="97">
        <v>2315</v>
      </c>
      <c r="G39" s="105">
        <f t="shared" si="3"/>
        <v>23.19174514125426</v>
      </c>
    </row>
    <row r="40" spans="1:7" ht="12.75">
      <c r="A40" s="82" t="s">
        <v>98</v>
      </c>
      <c r="B40" s="98">
        <v>2658</v>
      </c>
      <c r="C40" s="105">
        <f>(B40/$B$37)*100</f>
        <v>14.982244518347333</v>
      </c>
      <c r="D40" s="65"/>
      <c r="E40" s="78" t="s">
        <v>68</v>
      </c>
      <c r="F40" s="97">
        <v>1633</v>
      </c>
      <c r="G40" s="105">
        <f t="shared" si="3"/>
        <v>16.359447004608295</v>
      </c>
    </row>
    <row r="41" spans="1:7" ht="12.75">
      <c r="A41" s="82" t="s">
        <v>100</v>
      </c>
      <c r="B41" s="98">
        <v>5261</v>
      </c>
      <c r="C41" s="105">
        <f>(B41/$B$37)*100</f>
        <v>29.65447269037822</v>
      </c>
      <c r="D41" s="65"/>
      <c r="E41" s="78" t="s">
        <v>69</v>
      </c>
      <c r="F41" s="97">
        <v>1084</v>
      </c>
      <c r="G41" s="105">
        <f t="shared" si="3"/>
        <v>10.859547184932879</v>
      </c>
    </row>
    <row r="42" spans="1:7" ht="12.75">
      <c r="A42" s="82" t="s">
        <v>260</v>
      </c>
      <c r="B42" s="98">
        <v>15</v>
      </c>
      <c r="C42" s="105">
        <f>(B42/$B$37)*100</f>
        <v>0.08454991263175694</v>
      </c>
      <c r="D42" s="65"/>
      <c r="E42" s="78" t="s">
        <v>170</v>
      </c>
      <c r="F42" s="97">
        <v>315</v>
      </c>
      <c r="G42" s="105">
        <f t="shared" si="3"/>
        <v>3.155680224403927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201</v>
      </c>
      <c r="G43" s="105">
        <f t="shared" si="3"/>
        <v>2.013624524143458</v>
      </c>
    </row>
    <row r="44" spans="1:7" ht="12.75">
      <c r="A44" s="82" t="s">
        <v>291</v>
      </c>
      <c r="B44" s="98">
        <v>2044</v>
      </c>
      <c r="C44" s="105">
        <f>(B44/$B$37)*100</f>
        <v>11.521334761287413</v>
      </c>
      <c r="D44" s="65"/>
      <c r="E44" s="78" t="s">
        <v>93</v>
      </c>
      <c r="F44" s="97">
        <v>54596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3016</v>
      </c>
      <c r="C46" s="105">
        <f>(B46/$B$37)*100</f>
        <v>17.000169099825264</v>
      </c>
      <c r="D46" s="65"/>
      <c r="E46" s="78" t="s">
        <v>96</v>
      </c>
      <c r="F46" s="97">
        <v>20886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38672</v>
      </c>
      <c r="G48" s="112" t="s">
        <v>261</v>
      </c>
    </row>
    <row r="49" spans="1:7" ht="13.5" thickBot="1">
      <c r="A49" s="82" t="s">
        <v>292</v>
      </c>
      <c r="B49" s="98">
        <v>4</v>
      </c>
      <c r="C49" s="105">
        <f aca="true" t="shared" si="4" ref="C49:C55">(B49/$B$37)*100</f>
        <v>0.022546643368468518</v>
      </c>
      <c r="D49" s="87"/>
      <c r="E49" s="88" t="s">
        <v>102</v>
      </c>
      <c r="F49" s="113">
        <v>30620</v>
      </c>
      <c r="G49" s="114" t="s">
        <v>261</v>
      </c>
    </row>
    <row r="50" spans="1:7" ht="13.5" thickTop="1">
      <c r="A50" s="82" t="s">
        <v>116</v>
      </c>
      <c r="B50" s="98">
        <v>1370</v>
      </c>
      <c r="C50" s="105">
        <f t="shared" si="4"/>
        <v>7.722225353700468</v>
      </c>
      <c r="D50" s="65"/>
      <c r="E50" s="78"/>
      <c r="F50" s="86"/>
      <c r="G50" s="85"/>
    </row>
    <row r="51" spans="1:7" ht="12.75">
      <c r="A51" s="82" t="s">
        <v>117</v>
      </c>
      <c r="B51" s="98">
        <v>2480</v>
      </c>
      <c r="C51" s="105">
        <f t="shared" si="4"/>
        <v>13.978918888450481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1010</v>
      </c>
      <c r="C52" s="105">
        <f t="shared" si="4"/>
        <v>5.693027450538301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1793</v>
      </c>
      <c r="C53" s="105">
        <f t="shared" si="4"/>
        <v>10.106532889916013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1619</v>
      </c>
      <c r="C54" s="105">
        <f t="shared" si="4"/>
        <v>9.125753903387633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656</v>
      </c>
      <c r="C55" s="105">
        <f t="shared" si="4"/>
        <v>3.697649512428837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1347</v>
      </c>
      <c r="C57" s="105">
        <f>(B57/$B$37)*100</f>
        <v>7.592582154331774</v>
      </c>
      <c r="D57" s="65"/>
      <c r="E57" s="79" t="s">
        <v>84</v>
      </c>
      <c r="F57" s="80">
        <v>604</v>
      </c>
      <c r="G57" s="105">
        <f>(F57/L57)*100</f>
        <v>6.0508916048888</v>
      </c>
      <c r="H57" s="79" t="s">
        <v>84</v>
      </c>
      <c r="L57" s="121">
        <v>9982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397</v>
      </c>
      <c r="G58" s="105">
        <f>(F58/L58)*100</f>
        <v>7.720731232983274</v>
      </c>
      <c r="H58" s="78" t="s">
        <v>118</v>
      </c>
      <c r="L58" s="121">
        <v>5142</v>
      </c>
    </row>
    <row r="59" spans="1:12" ht="12.75">
      <c r="A59" s="82" t="s">
        <v>112</v>
      </c>
      <c r="B59" s="98">
        <v>1827</v>
      </c>
      <c r="C59" s="105">
        <f>(B59/$B$37)*100</f>
        <v>10.298179358547996</v>
      </c>
      <c r="D59" s="65"/>
      <c r="E59" s="78" t="s">
        <v>120</v>
      </c>
      <c r="F59" s="97">
        <v>192</v>
      </c>
      <c r="G59" s="105">
        <f>(F59/L59)*100</f>
        <v>9.108159392789373</v>
      </c>
      <c r="H59" s="78" t="s">
        <v>120</v>
      </c>
      <c r="L59" s="121">
        <v>2108</v>
      </c>
    </row>
    <row r="60" spans="1:12" ht="12.75">
      <c r="A60" s="82" t="s">
        <v>113</v>
      </c>
      <c r="B60" s="98">
        <v>2799</v>
      </c>
      <c r="C60" s="105">
        <f>(B60/$B$37)*100</f>
        <v>15.777013697085845</v>
      </c>
      <c r="D60" s="65"/>
      <c r="E60" s="79"/>
      <c r="F60" s="97" t="s">
        <v>250</v>
      </c>
      <c r="G60" s="105" t="s">
        <v>250</v>
      </c>
      <c r="L60" s="121"/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L61" s="121"/>
      <c r="M61" s="15" t="s">
        <v>250</v>
      </c>
    </row>
    <row r="62" spans="1:12" ht="12.75">
      <c r="A62" s="82" t="s">
        <v>374</v>
      </c>
      <c r="B62" s="98">
        <v>1134</v>
      </c>
      <c r="C62" s="105">
        <f>(B62/$B$37)*100</f>
        <v>6.391973394960824</v>
      </c>
      <c r="D62" s="65"/>
      <c r="E62" s="79" t="s">
        <v>123</v>
      </c>
      <c r="F62" s="80">
        <v>238</v>
      </c>
      <c r="G62" s="105">
        <f>(F62/L62)*100</f>
        <v>12.357217030114226</v>
      </c>
      <c r="H62" s="79" t="s">
        <v>394</v>
      </c>
      <c r="L62" s="121">
        <v>1926</v>
      </c>
    </row>
    <row r="63" spans="1:12" ht="12.75">
      <c r="A63" s="61" t="s">
        <v>293</v>
      </c>
      <c r="B63" s="98">
        <v>1194</v>
      </c>
      <c r="C63" s="105">
        <f>(B63/$B$37)*100</f>
        <v>6.730173045487852</v>
      </c>
      <c r="D63" s="65"/>
      <c r="E63" s="78" t="s">
        <v>118</v>
      </c>
      <c r="F63" s="97">
        <v>174</v>
      </c>
      <c r="G63" s="105">
        <f>(F63/L63)*100</f>
        <v>16.84414327202323</v>
      </c>
      <c r="H63" s="78" t="s">
        <v>118</v>
      </c>
      <c r="L63" s="121">
        <v>1033</v>
      </c>
    </row>
    <row r="64" spans="1:12" ht="12.75">
      <c r="A64" s="82" t="s">
        <v>114</v>
      </c>
      <c r="B64" s="98">
        <v>508</v>
      </c>
      <c r="C64" s="105">
        <f>(B64/$B$37)*100</f>
        <v>2.8634237077955023</v>
      </c>
      <c r="D64" s="65"/>
      <c r="E64" s="78" t="s">
        <v>120</v>
      </c>
      <c r="F64" s="97">
        <v>78</v>
      </c>
      <c r="G64" s="105">
        <f>(F64/L64)*100</f>
        <v>26.440677966101696</v>
      </c>
      <c r="H64" s="78" t="s">
        <v>120</v>
      </c>
      <c r="L64" s="121">
        <v>295</v>
      </c>
    </row>
    <row r="65" spans="1:12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  <c r="L65" s="121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3262</v>
      </c>
      <c r="G66" s="105">
        <f aca="true" t="shared" si="5" ref="G66:G71">(F66/L66)*100</f>
        <v>8.57495859730291</v>
      </c>
      <c r="H66" s="79" t="s">
        <v>124</v>
      </c>
      <c r="L66" s="121">
        <v>38041</v>
      </c>
    </row>
    <row r="67" spans="1:12" ht="12.75">
      <c r="A67" s="82" t="s">
        <v>126</v>
      </c>
      <c r="B67" s="97">
        <v>14895</v>
      </c>
      <c r="C67" s="105">
        <f>(B67/$B$37)*100</f>
        <v>83.95806324333465</v>
      </c>
      <c r="D67" s="65"/>
      <c r="E67" s="78" t="s">
        <v>262</v>
      </c>
      <c r="F67" s="97">
        <v>2461</v>
      </c>
      <c r="G67" s="105">
        <f t="shared" si="5"/>
        <v>8.3426556832435</v>
      </c>
      <c r="H67" s="78" t="s">
        <v>262</v>
      </c>
      <c r="L67" s="121">
        <v>29499</v>
      </c>
    </row>
    <row r="68" spans="1:12" ht="12.75">
      <c r="A68" s="82" t="s">
        <v>128</v>
      </c>
      <c r="B68" s="97">
        <v>2053</v>
      </c>
      <c r="C68" s="105">
        <f>(B68/$B$37)*100</f>
        <v>11.572064708866467</v>
      </c>
      <c r="D68" s="65"/>
      <c r="E68" s="78" t="s">
        <v>127</v>
      </c>
      <c r="F68" s="97">
        <v>434</v>
      </c>
      <c r="G68" s="105">
        <f t="shared" si="5"/>
        <v>10.025410025410025</v>
      </c>
      <c r="H68" s="78" t="s">
        <v>127</v>
      </c>
      <c r="L68" s="121">
        <v>4329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777</v>
      </c>
      <c r="G69" s="105">
        <f t="shared" si="5"/>
        <v>9.127217197227768</v>
      </c>
      <c r="H69" s="78" t="s">
        <v>129</v>
      </c>
      <c r="L69" s="121">
        <v>8513</v>
      </c>
    </row>
    <row r="70" spans="1:12" ht="12.75">
      <c r="A70" s="82" t="s">
        <v>376</v>
      </c>
      <c r="B70" s="97">
        <v>757</v>
      </c>
      <c r="C70" s="105">
        <f>(B70/$B$37)*100</f>
        <v>4.266952257482667</v>
      </c>
      <c r="D70" s="65"/>
      <c r="E70" s="78" t="s">
        <v>130</v>
      </c>
      <c r="F70" s="97">
        <v>539</v>
      </c>
      <c r="G70" s="105">
        <f t="shared" si="5"/>
        <v>8.664201896801158</v>
      </c>
      <c r="H70" s="78" t="s">
        <v>130</v>
      </c>
      <c r="L70" s="121">
        <v>6221</v>
      </c>
    </row>
    <row r="71" spans="1:12" ht="13.5" thickBot="1">
      <c r="A71" s="90" t="s">
        <v>371</v>
      </c>
      <c r="B71" s="110">
        <v>36</v>
      </c>
      <c r="C71" s="111">
        <f>(B71/$B$37)*100</f>
        <v>0.20291979031621665</v>
      </c>
      <c r="D71" s="91"/>
      <c r="E71" s="92" t="s">
        <v>131</v>
      </c>
      <c r="F71" s="110">
        <v>1296</v>
      </c>
      <c r="G71" s="118">
        <f t="shared" si="5"/>
        <v>24.147568474007823</v>
      </c>
      <c r="H71" s="92" t="s">
        <v>131</v>
      </c>
      <c r="L71" s="121">
        <v>5367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13872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13539</v>
      </c>
      <c r="G9" s="81">
        <f>(F9/$F$9)*100</f>
        <v>100</v>
      </c>
      <c r="I9" s="53"/>
    </row>
    <row r="10" spans="1:7" ht="12.75">
      <c r="A10" s="36" t="s">
        <v>137</v>
      </c>
      <c r="B10" s="97">
        <v>3970</v>
      </c>
      <c r="C10" s="105">
        <f aca="true" t="shared" si="0" ref="C10:C18">(B10/$B$8)*100</f>
        <v>28.618800461361015</v>
      </c>
      <c r="E10" s="32" t="s">
        <v>138</v>
      </c>
      <c r="F10" s="97">
        <v>12695</v>
      </c>
      <c r="G10" s="105">
        <f>(F10/$F$9)*100</f>
        <v>93.76615702784548</v>
      </c>
    </row>
    <row r="11" spans="1:7" ht="12.75">
      <c r="A11" s="36" t="s">
        <v>139</v>
      </c>
      <c r="B11" s="97">
        <v>539</v>
      </c>
      <c r="C11" s="105">
        <f t="shared" si="0"/>
        <v>3.8855247981545564</v>
      </c>
      <c r="E11" s="32" t="s">
        <v>140</v>
      </c>
      <c r="F11" s="97">
        <v>613</v>
      </c>
      <c r="G11" s="105">
        <f>(F11/$F$9)*100</f>
        <v>4.527660831671468</v>
      </c>
    </row>
    <row r="12" spans="1:7" ht="12.75">
      <c r="A12" s="36" t="s">
        <v>141</v>
      </c>
      <c r="B12" s="97">
        <v>4863</v>
      </c>
      <c r="C12" s="105">
        <f t="shared" si="0"/>
        <v>35.05622837370242</v>
      </c>
      <c r="E12" s="32" t="s">
        <v>142</v>
      </c>
      <c r="F12" s="97">
        <v>231</v>
      </c>
      <c r="G12" s="105">
        <f>(F12/$F$9)*100</f>
        <v>1.706182140483049</v>
      </c>
    </row>
    <row r="13" spans="1:7" ht="12.75">
      <c r="A13" s="36" t="s">
        <v>143</v>
      </c>
      <c r="B13" s="97">
        <v>2086</v>
      </c>
      <c r="C13" s="105">
        <f t="shared" si="0"/>
        <v>15.037485582468282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982</v>
      </c>
      <c r="C14" s="105">
        <f t="shared" si="0"/>
        <v>7.0790080738177625</v>
      </c>
      <c r="E14" s="42" t="s">
        <v>145</v>
      </c>
      <c r="F14" s="80">
        <v>3704</v>
      </c>
      <c r="G14" s="81">
        <f>(F14/$F$14)*100</f>
        <v>100</v>
      </c>
    </row>
    <row r="15" spans="1:7" ht="12.75">
      <c r="A15" s="36" t="s">
        <v>146</v>
      </c>
      <c r="B15" s="97">
        <v>796</v>
      </c>
      <c r="C15" s="105">
        <f t="shared" si="0"/>
        <v>5.738177623990773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630</v>
      </c>
      <c r="C16" s="105">
        <f t="shared" si="0"/>
        <v>4.541522491349481</v>
      </c>
      <c r="E16" s="1" t="s">
        <v>149</v>
      </c>
      <c r="F16" s="97">
        <v>7</v>
      </c>
      <c r="G16" s="105">
        <f>(F16/$F$14)*100</f>
        <v>0.18898488120950324</v>
      </c>
    </row>
    <row r="17" spans="1:7" ht="12.75">
      <c r="A17" s="36" t="s">
        <v>150</v>
      </c>
      <c r="B17" s="97">
        <v>6</v>
      </c>
      <c r="C17" s="105">
        <f t="shared" si="0"/>
        <v>0.043252595155709346</v>
      </c>
      <c r="E17" s="1" t="s">
        <v>151</v>
      </c>
      <c r="F17" s="97">
        <v>233</v>
      </c>
      <c r="G17" s="105">
        <f aca="true" t="shared" si="1" ref="G17:G23">(F17/$F$14)*100</f>
        <v>6.290496760259179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1311</v>
      </c>
      <c r="G18" s="105">
        <f t="shared" si="1"/>
        <v>35.39416846652268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1535</v>
      </c>
      <c r="G19" s="105">
        <f t="shared" si="1"/>
        <v>41.44168466522678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560</v>
      </c>
      <c r="G20" s="105">
        <f t="shared" si="1"/>
        <v>15.118790496760258</v>
      </c>
    </row>
    <row r="21" spans="1:7" ht="12.75">
      <c r="A21" s="36" t="s">
        <v>156</v>
      </c>
      <c r="B21" s="98">
        <v>7</v>
      </c>
      <c r="C21" s="105">
        <f aca="true" t="shared" si="2" ref="C21:C28">(B21/$B$8)*100</f>
        <v>0.05046136101499423</v>
      </c>
      <c r="E21" s="1" t="s">
        <v>157</v>
      </c>
      <c r="F21" s="97">
        <v>53</v>
      </c>
      <c r="G21" s="105">
        <f t="shared" si="1"/>
        <v>1.4308855291576672</v>
      </c>
    </row>
    <row r="22" spans="1:7" ht="12.75">
      <c r="A22" s="36" t="s">
        <v>158</v>
      </c>
      <c r="B22" s="98">
        <v>215</v>
      </c>
      <c r="C22" s="105">
        <f t="shared" si="2"/>
        <v>1.5498846597462514</v>
      </c>
      <c r="E22" s="1" t="s">
        <v>159</v>
      </c>
      <c r="F22" s="97">
        <v>5</v>
      </c>
      <c r="G22" s="105">
        <f t="shared" si="1"/>
        <v>0.13498920086393087</v>
      </c>
    </row>
    <row r="23" spans="1:7" ht="12.75">
      <c r="A23" s="36" t="s">
        <v>160</v>
      </c>
      <c r="B23" s="98">
        <v>325</v>
      </c>
      <c r="C23" s="105">
        <f t="shared" si="2"/>
        <v>2.3428489042675893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504</v>
      </c>
      <c r="C24" s="105">
        <f t="shared" si="2"/>
        <v>3.633217993079585</v>
      </c>
      <c r="E24" s="1" t="s">
        <v>163</v>
      </c>
      <c r="F24" s="97">
        <v>158200</v>
      </c>
      <c r="G24" s="112" t="s">
        <v>261</v>
      </c>
    </row>
    <row r="25" spans="1:7" ht="12.75">
      <c r="A25" s="36" t="s">
        <v>164</v>
      </c>
      <c r="B25" s="97">
        <v>844</v>
      </c>
      <c r="C25" s="105">
        <f t="shared" si="2"/>
        <v>6.084198385236447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1353</v>
      </c>
      <c r="C26" s="105">
        <f t="shared" si="2"/>
        <v>9.753460207612456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4319</v>
      </c>
      <c r="C27" s="105">
        <f t="shared" si="2"/>
        <v>31.13465974625144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6305</v>
      </c>
      <c r="C28" s="105">
        <f t="shared" si="2"/>
        <v>45.451268742791235</v>
      </c>
      <c r="E28" s="32" t="s">
        <v>176</v>
      </c>
      <c r="F28" s="97">
        <v>2497</v>
      </c>
      <c r="G28" s="105">
        <f aca="true" t="shared" si="3" ref="G28:G35">(F28/$F$14)*100</f>
        <v>67.41360691144709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203</v>
      </c>
      <c r="C31" s="105">
        <f aca="true" t="shared" si="4" ref="C31:C39">(B31/$B$8)*100</f>
        <v>1.4633794694348328</v>
      </c>
      <c r="E31" s="32" t="s">
        <v>181</v>
      </c>
      <c r="F31" s="97">
        <v>30</v>
      </c>
      <c r="G31" s="105">
        <f t="shared" si="3"/>
        <v>0.8099352051835854</v>
      </c>
    </row>
    <row r="32" spans="1:7" ht="12.75">
      <c r="A32" s="36" t="s">
        <v>182</v>
      </c>
      <c r="B32" s="97">
        <v>624</v>
      </c>
      <c r="C32" s="105">
        <f t="shared" si="4"/>
        <v>4.498269896193772</v>
      </c>
      <c r="E32" s="32" t="s">
        <v>183</v>
      </c>
      <c r="F32" s="97">
        <v>193</v>
      </c>
      <c r="G32" s="105">
        <f t="shared" si="3"/>
        <v>5.2105831533477325</v>
      </c>
    </row>
    <row r="33" spans="1:7" ht="12.75">
      <c r="A33" s="36" t="s">
        <v>184</v>
      </c>
      <c r="B33" s="97">
        <v>1676</v>
      </c>
      <c r="C33" s="105">
        <f t="shared" si="4"/>
        <v>12.081891580161477</v>
      </c>
      <c r="E33" s="32" t="s">
        <v>185</v>
      </c>
      <c r="F33" s="97">
        <v>918</v>
      </c>
      <c r="G33" s="105">
        <f t="shared" si="3"/>
        <v>24.78401727861771</v>
      </c>
    </row>
    <row r="34" spans="1:7" ht="12.75">
      <c r="A34" s="36" t="s">
        <v>186</v>
      </c>
      <c r="B34" s="97">
        <v>2477</v>
      </c>
      <c r="C34" s="105">
        <f t="shared" si="4"/>
        <v>17.856113033448672</v>
      </c>
      <c r="E34" s="32" t="s">
        <v>187</v>
      </c>
      <c r="F34" s="97">
        <v>936</v>
      </c>
      <c r="G34" s="105">
        <f t="shared" si="3"/>
        <v>25.26997840172786</v>
      </c>
    </row>
    <row r="35" spans="1:7" ht="12.75">
      <c r="A35" s="36" t="s">
        <v>188</v>
      </c>
      <c r="B35" s="97">
        <v>3688</v>
      </c>
      <c r="C35" s="105">
        <f t="shared" si="4"/>
        <v>26.585928489042676</v>
      </c>
      <c r="E35" s="32" t="s">
        <v>189</v>
      </c>
      <c r="F35" s="97">
        <v>420</v>
      </c>
      <c r="G35" s="105">
        <f t="shared" si="3"/>
        <v>11.339092872570195</v>
      </c>
    </row>
    <row r="36" spans="1:7" ht="12.75">
      <c r="A36" s="36" t="s">
        <v>190</v>
      </c>
      <c r="B36" s="97">
        <v>2653</v>
      </c>
      <c r="C36" s="105">
        <f t="shared" si="4"/>
        <v>19.124855824682815</v>
      </c>
      <c r="E36" s="32" t="s">
        <v>191</v>
      </c>
      <c r="F36" s="97">
        <v>1529</v>
      </c>
      <c r="G36" s="112" t="s">
        <v>261</v>
      </c>
    </row>
    <row r="37" spans="1:7" ht="12.75">
      <c r="A37" s="36" t="s">
        <v>192</v>
      </c>
      <c r="B37" s="97">
        <v>1074</v>
      </c>
      <c r="C37" s="105">
        <f t="shared" si="4"/>
        <v>7.742214532871973</v>
      </c>
      <c r="E37" s="32" t="s">
        <v>193</v>
      </c>
      <c r="F37" s="97">
        <v>1207</v>
      </c>
      <c r="G37" s="105">
        <f>(F37/$F$14)*100</f>
        <v>32.58639308855292</v>
      </c>
    </row>
    <row r="38" spans="1:7" ht="12.75">
      <c r="A38" s="36" t="s">
        <v>194</v>
      </c>
      <c r="B38" s="97">
        <v>712</v>
      </c>
      <c r="C38" s="105">
        <f t="shared" si="4"/>
        <v>5.132641291810842</v>
      </c>
      <c r="E38" s="32" t="s">
        <v>191</v>
      </c>
      <c r="F38" s="97">
        <v>564</v>
      </c>
      <c r="G38" s="112" t="s">
        <v>261</v>
      </c>
    </row>
    <row r="39" spans="1:7" ht="12.75">
      <c r="A39" s="36" t="s">
        <v>195</v>
      </c>
      <c r="B39" s="97">
        <v>765</v>
      </c>
      <c r="C39" s="105">
        <f t="shared" si="4"/>
        <v>5.514705882352941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13539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853</v>
      </c>
      <c r="G43" s="105">
        <f aca="true" t="shared" si="5" ref="G43:G48">(F43/$F$14)*100</f>
        <v>23.02915766738661</v>
      </c>
    </row>
    <row r="44" spans="1:7" ht="12.75">
      <c r="A44" s="36" t="s">
        <v>209</v>
      </c>
      <c r="B44" s="98">
        <v>2365</v>
      </c>
      <c r="C44" s="105">
        <f aca="true" t="shared" si="6" ref="C44:C49">(B44/$B$42)*100</f>
        <v>17.468055247802646</v>
      </c>
      <c r="E44" s="32" t="s">
        <v>210</v>
      </c>
      <c r="F44" s="97">
        <v>551</v>
      </c>
      <c r="G44" s="105">
        <f t="shared" si="5"/>
        <v>14.875809935205183</v>
      </c>
    </row>
    <row r="45" spans="1:7" ht="12.75">
      <c r="A45" s="36" t="s">
        <v>211</v>
      </c>
      <c r="B45" s="98">
        <v>4023</v>
      </c>
      <c r="C45" s="105">
        <f t="shared" si="6"/>
        <v>29.714159095945046</v>
      </c>
      <c r="E45" s="32" t="s">
        <v>212</v>
      </c>
      <c r="F45" s="97">
        <v>625</v>
      </c>
      <c r="G45" s="105">
        <f t="shared" si="5"/>
        <v>16.873650107991363</v>
      </c>
    </row>
    <row r="46" spans="1:7" ht="12.75">
      <c r="A46" s="36" t="s">
        <v>213</v>
      </c>
      <c r="B46" s="98">
        <v>2156</v>
      </c>
      <c r="C46" s="105">
        <f t="shared" si="6"/>
        <v>15.924366644508456</v>
      </c>
      <c r="E46" s="32" t="s">
        <v>214</v>
      </c>
      <c r="F46" s="97">
        <v>417</v>
      </c>
      <c r="G46" s="105">
        <f t="shared" si="5"/>
        <v>11.258099352051836</v>
      </c>
    </row>
    <row r="47" spans="1:7" ht="12.75">
      <c r="A47" s="36" t="s">
        <v>215</v>
      </c>
      <c r="B47" s="97">
        <v>2072</v>
      </c>
      <c r="C47" s="105">
        <f t="shared" si="6"/>
        <v>15.303936775241894</v>
      </c>
      <c r="E47" s="32" t="s">
        <v>216</v>
      </c>
      <c r="F47" s="97">
        <v>302</v>
      </c>
      <c r="G47" s="105">
        <f t="shared" si="5"/>
        <v>8.153347732181425</v>
      </c>
    </row>
    <row r="48" spans="1:7" ht="12.75">
      <c r="A48" s="36" t="s">
        <v>217</v>
      </c>
      <c r="B48" s="97">
        <v>1186</v>
      </c>
      <c r="C48" s="105">
        <f t="shared" si="6"/>
        <v>8.759878868454097</v>
      </c>
      <c r="E48" s="32" t="s">
        <v>218</v>
      </c>
      <c r="F48" s="97">
        <v>936</v>
      </c>
      <c r="G48" s="105">
        <f t="shared" si="5"/>
        <v>25.26997840172786</v>
      </c>
    </row>
    <row r="49" spans="1:7" ht="12.75">
      <c r="A49" s="36" t="s">
        <v>219</v>
      </c>
      <c r="B49" s="97">
        <v>1737</v>
      </c>
      <c r="C49" s="105">
        <f t="shared" si="6"/>
        <v>12.829603368047863</v>
      </c>
      <c r="E49" s="32" t="s">
        <v>220</v>
      </c>
      <c r="F49" s="97">
        <v>20</v>
      </c>
      <c r="G49" s="105">
        <f>(F49/$F$14)*100</f>
        <v>0.5399568034557235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7043</v>
      </c>
      <c r="G51" s="81">
        <f>(F51/F$51)*100</f>
        <v>100</v>
      </c>
    </row>
    <row r="52" spans="1:7" ht="12.75">
      <c r="A52" s="4" t="s">
        <v>223</v>
      </c>
      <c r="B52" s="97">
        <v>2171</v>
      </c>
      <c r="C52" s="105">
        <f>(B52/$B$42)*100</f>
        <v>16.035157692591774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5405</v>
      </c>
      <c r="C53" s="105">
        <f>(B53/$B$42)*100</f>
        <v>39.92170765935445</v>
      </c>
      <c r="E53" s="32" t="s">
        <v>226</v>
      </c>
      <c r="F53" s="97">
        <v>49</v>
      </c>
      <c r="G53" s="105">
        <f>(F53/F$51)*100</f>
        <v>0.6957262530171802</v>
      </c>
    </row>
    <row r="54" spans="1:7" ht="12.75">
      <c r="A54" s="4" t="s">
        <v>227</v>
      </c>
      <c r="B54" s="97">
        <v>4216</v>
      </c>
      <c r="C54" s="105">
        <f>(B54/$B$42)*100</f>
        <v>31.139670581283703</v>
      </c>
      <c r="E54" s="32" t="s">
        <v>228</v>
      </c>
      <c r="F54" s="97">
        <v>69</v>
      </c>
      <c r="G54" s="105">
        <f aca="true" t="shared" si="7" ref="G54:G60">(F54/F$51)*100</f>
        <v>0.979696152207866</v>
      </c>
    </row>
    <row r="55" spans="1:7" ht="12.75">
      <c r="A55" s="4" t="s">
        <v>229</v>
      </c>
      <c r="B55" s="97">
        <v>1747</v>
      </c>
      <c r="C55" s="105">
        <f>(B55/$B$42)*100</f>
        <v>12.90346406677007</v>
      </c>
      <c r="E55" s="32" t="s">
        <v>230</v>
      </c>
      <c r="F55" s="97">
        <v>316</v>
      </c>
      <c r="G55" s="105">
        <f t="shared" si="7"/>
        <v>4.486724407212836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2669</v>
      </c>
      <c r="G56" s="105">
        <f t="shared" si="7"/>
        <v>37.89578304699702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3135</v>
      </c>
      <c r="G57" s="105">
        <f t="shared" si="7"/>
        <v>44.51228169814</v>
      </c>
    </row>
    <row r="58" spans="1:7" ht="12.75">
      <c r="A58" s="36" t="s">
        <v>234</v>
      </c>
      <c r="B58" s="97">
        <v>10231</v>
      </c>
      <c r="C58" s="105">
        <f aca="true" t="shared" si="8" ref="C58:C66">(B58/$B$42)*100</f>
        <v>75.56688086269297</v>
      </c>
      <c r="E58" s="32" t="s">
        <v>235</v>
      </c>
      <c r="F58" s="97">
        <v>572</v>
      </c>
      <c r="G58" s="105">
        <f t="shared" si="7"/>
        <v>8.121539116853613</v>
      </c>
    </row>
    <row r="59" spans="1:7" ht="12.75">
      <c r="A59" s="36" t="s">
        <v>236</v>
      </c>
      <c r="B59" s="97">
        <v>340</v>
      </c>
      <c r="C59" s="105">
        <f t="shared" si="8"/>
        <v>2.511263756555137</v>
      </c>
      <c r="E59" s="32" t="s">
        <v>237</v>
      </c>
      <c r="F59" s="98">
        <v>70</v>
      </c>
      <c r="G59" s="105">
        <f t="shared" si="7"/>
        <v>0.9938946471674003</v>
      </c>
    </row>
    <row r="60" spans="1:7" ht="12.75">
      <c r="A60" s="36" t="s">
        <v>238</v>
      </c>
      <c r="B60" s="97">
        <v>654</v>
      </c>
      <c r="C60" s="105">
        <f t="shared" si="8"/>
        <v>4.830489696432528</v>
      </c>
      <c r="E60" s="32" t="s">
        <v>239</v>
      </c>
      <c r="F60" s="97">
        <v>163</v>
      </c>
      <c r="G60" s="105">
        <f t="shared" si="7"/>
        <v>2.314354678404089</v>
      </c>
    </row>
    <row r="61" spans="1:7" ht="12.75">
      <c r="A61" s="36" t="s">
        <v>240</v>
      </c>
      <c r="B61" s="97">
        <v>2195</v>
      </c>
      <c r="C61" s="105">
        <f t="shared" si="8"/>
        <v>16.212423369525077</v>
      </c>
      <c r="E61" s="32" t="s">
        <v>163</v>
      </c>
      <c r="F61" s="97">
        <v>769</v>
      </c>
      <c r="G61" s="112" t="s">
        <v>261</v>
      </c>
    </row>
    <row r="62" spans="1:7" ht="12.75">
      <c r="A62" s="36" t="s">
        <v>241</v>
      </c>
      <c r="B62" s="97">
        <v>13</v>
      </c>
      <c r="C62" s="105">
        <f t="shared" si="8"/>
        <v>0.09601890833887289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</v>
      </c>
      <c r="C63" s="105">
        <f t="shared" si="8"/>
        <v>0.022158209616662972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37</v>
      </c>
      <c r="C65" s="105">
        <f t="shared" si="8"/>
        <v>0.2732845852721767</v>
      </c>
      <c r="E65" s="32" t="s">
        <v>208</v>
      </c>
      <c r="F65" s="97">
        <v>1451</v>
      </c>
      <c r="G65" s="105">
        <f aca="true" t="shared" si="9" ref="G65:G71">(F65/F$51)*100</f>
        <v>20.602016186284253</v>
      </c>
    </row>
    <row r="66" spans="1:7" ht="12.75">
      <c r="A66" s="36" t="s">
        <v>247</v>
      </c>
      <c r="B66" s="97">
        <v>66</v>
      </c>
      <c r="C66" s="105">
        <f t="shared" si="8"/>
        <v>0.4874806115665854</v>
      </c>
      <c r="E66" s="32" t="s">
        <v>210</v>
      </c>
      <c r="F66" s="97">
        <v>1057</v>
      </c>
      <c r="G66" s="105">
        <f t="shared" si="9"/>
        <v>15.007809172227743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929</v>
      </c>
      <c r="G67" s="105">
        <f t="shared" si="9"/>
        <v>13.190401817407354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764</v>
      </c>
      <c r="G68" s="105">
        <f t="shared" si="9"/>
        <v>10.847650149084197</v>
      </c>
    </row>
    <row r="69" spans="1:7" ht="12.75">
      <c r="A69" s="36" t="s">
        <v>249</v>
      </c>
      <c r="B69" s="97">
        <v>85</v>
      </c>
      <c r="C69" s="105">
        <f>(B69/$B$42)*100</f>
        <v>0.6278159391387842</v>
      </c>
      <c r="E69" s="32" t="s">
        <v>216</v>
      </c>
      <c r="F69" s="97">
        <v>531</v>
      </c>
      <c r="G69" s="105">
        <f t="shared" si="9"/>
        <v>7.539400823512708</v>
      </c>
    </row>
    <row r="70" spans="1:7" ht="12.75">
      <c r="A70" s="36" t="s">
        <v>251</v>
      </c>
      <c r="B70" s="97">
        <v>152</v>
      </c>
      <c r="C70" s="105">
        <f>(B70/$B$42)*100</f>
        <v>1.1226826205775908</v>
      </c>
      <c r="E70" s="32" t="s">
        <v>218</v>
      </c>
      <c r="F70" s="97">
        <v>1949</v>
      </c>
      <c r="G70" s="105">
        <f t="shared" si="9"/>
        <v>27.67286667613233</v>
      </c>
    </row>
    <row r="71" spans="1:7" ht="12.75">
      <c r="A71" s="54" t="s">
        <v>252</v>
      </c>
      <c r="B71" s="103">
        <v>230</v>
      </c>
      <c r="C71" s="115">
        <f>(B71/$B$42)*100</f>
        <v>1.698796070610828</v>
      </c>
      <c r="D71" s="41"/>
      <c r="E71" s="44" t="s">
        <v>220</v>
      </c>
      <c r="F71" s="103">
        <v>362</v>
      </c>
      <c r="G71" s="115">
        <f t="shared" si="9"/>
        <v>5.139855175351412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2002-06-11T17:44:01Z</dcterms:modified>
  <cp:category/>
  <cp:version/>
  <cp:contentType/>
  <cp:contentStatus/>
</cp:coreProperties>
</file>