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<sst xmlns="http://schemas.openxmlformats.org/spreadsheetml/2006/main" count="696" uniqueCount="437">
  <si>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</si>
  <si>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</si>
  <si>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</si>
  <si>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</si>
  <si>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</si>
  <si>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</si>
  <si>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</si>
  <si>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</si>
  <si>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</si>
  <si>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</si>
  <si>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</si>
  <si>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</si>
  <si>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</si>
  <si>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</si>
  <si>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</si>
  <si>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</si>
  <si>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</si>
  <si>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</si>
  <si>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</si>
  <si>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</si>
  <si>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</si>
  <si>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</si>
  <si>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</si>
  <si>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</si>
  <si>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</si>
  <si>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</si>
  <si>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</si>
  <si>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</si>
  <si>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</si>
  <si>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</si>
  <si>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</si>
  <si>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</si>
  <si>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</si>
  <si>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</si>
  <si>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</si>
  <si>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</si>
  <si>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</si>
  <si>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</si>
  <si>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</si>
  <si>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</si>
  <si>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</si>
  <si>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</si>
  <si>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</si>
  <si>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</si>
  <si>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</si>
  <si>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</si>
  <si>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</si>
  <si>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</si>
  <si>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</si>
  <si>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</si>
  <si>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</si>
  <si>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</si>
  <si>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</si>
  <si>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</si>
  <si>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</si>
  <si>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</si>
  <si>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</si>
  <si>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</si>
  <si>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</si>
  <si>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</si>
  <si>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</si>
  <si>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</si>
  <si>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</si>
  <si>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</si>
  <si>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</si>
  <si>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</si>
  <si>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</si>
  <si>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</si>
  <si>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</si>
  <si>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</si>
  <si>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</si>
  <si>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</si>
  <si>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</si>
  <si>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</si>
  <si>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</si>
  <si>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</si>
  <si>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</si>
  <si>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</si>
  <si>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</si>
  <si>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</si>
  <si>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</si>
  <si>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</si>
  <si>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</si>
  <si>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</si>
  <si>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</si>
  <si>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</si>
  <si>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</si>
  <si>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</si>
  <si>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</si>
  <si>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</si>
  <si>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</si>
  <si>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</si>
  <si>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</si>
  <si>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</si>
  <si>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</si>
  <si>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</si>
  <si>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</si>
  <si>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</si>
  <si>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</si>
  <si>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</si>
  <si>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</si>
  <si>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</si>
  <si>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</si>
  <si>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</si>
  <si>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</si>
  <si>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</si>
  <si>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</si>
  <si>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</si>
  <si>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</si>
  <si>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</si>
  <si>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</si>
  <si>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</si>
  <si>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</si>
  <si>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</si>
  <si>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</si>
  <si>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</si>
  <si>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</si>
  <si>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</si>
  <si>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</si>
  <si>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</si>
  <si>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</si>
  <si>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</si>
  <si>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</si>
  <si>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</si>
  <si>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</si>
  <si>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</si>
  <si>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</si>
  <si>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</si>
  <si>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</si>
  <si>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</si>
  <si>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</si>
  <si>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</si>
  <si>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</si>
  <si>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</si>
  <si>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</si>
  <si>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</si>
  <si>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</si>
  <si>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</si>
  <si>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</si>
  <si>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</si>
  <si>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</si>
  <si>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</si>
  <si>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</si>
  <si>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</si>
  <si>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</si>
  <si>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</si>
  <si>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</si>
  <si>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</si>
  <si>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</si>
  <si>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</si>
  <si>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</si>
  <si>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</si>
  <si>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</si>
  <si>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</si>
  <si>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</si>
  <si>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</si>
  <si>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</si>
  <si>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</si>
  <si>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</si>
  <si>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</si>
  <si>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</si>
  <si>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</si>
  <si>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</si>
  <si>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</si>
  <si>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</si>
  <si>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</si>
  <si>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</si>
  <si>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</si>
  <si>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</si>
  <si>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</si>
  <si>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</si>
  <si>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</si>
  <si>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</si>
  <si>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</si>
  <si>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</si>
  <si>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</si>
  <si>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</si>
  <si>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</si>
  <si>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</si>
  <si>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</si>
  <si>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</si>
  <si>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</si>
  <si>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</si>
  <si>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</si>
  <si>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</si>
  <si>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</si>
  <si>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</si>
  <si>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</si>
  <si>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</si>
  <si>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</si>
  <si>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</si>
  <si>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</si>
  <si>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</si>
  <si>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</si>
  <si>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</si>
  <si>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</si>
  <si>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</si>
  <si>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</si>
  <si>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</si>
  <si>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</si>
  <si>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</si>
  <si>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</si>
  <si>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</si>
  <si>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</si>
  <si>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</si>
  <si>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</si>
  <si>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</si>
  <si>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</si>
  <si>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</si>
  <si>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</si>
  <si>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</si>
  <si>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</si>
  <si>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</si>
  <si>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</si>
  <si>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</si>
  <si>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</si>
  <si>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</si>
  <si>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</si>
  <si>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</si>
  <si>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</si>
  <si>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</si>
  <si>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</si>
  <si>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</si>
  <si>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</si>
  <si>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</si>
  <si>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</si>
  <si>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</si>
  <si>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</si>
  <si>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</si>
  <si>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</si>
  <si>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</si>
  <si>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</si>
  <si>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</si>
  <si>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</si>
  <si>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</si>
  <si>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</si>
  <si>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</si>
  <si>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</si>
  <si>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</si>
  <si>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</si>
  <si>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</si>
  <si>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</si>
  <si>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</si>
  <si>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</si>
  <si>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</si>
  <si>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</si>
  <si>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</si>
  <si>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</si>
  <si>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</si>
  <si>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</si>
  <si>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</si>
  <si>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</si>
  <si>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</si>
  <si>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</si>
  <si>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</si>
  <si>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</si>
  <si>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</si>
  <si>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</si>
  <si>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</si>
  <si>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</si>
  <si>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</si>
  <si>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</si>
  <si>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</si>
  <si>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</si>
  <si>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</si>
  <si>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</si>
  <si>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</si>
  <si>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</si>
  <si>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</si>
  <si>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</si>
  <si>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</si>
  <si>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</si>
  <si>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</si>
  <si>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</si>
  <si>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</si>
  <si>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</si>
  <si>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</si>
  <si>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</si>
  <si>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</si>
  <si>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</si>
  <si>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</si>
  <si>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</si>
  <si>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</si>
  <si>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</si>
  <si>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</si>
  <si>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</si>
  <si>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</si>
  <si>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</si>
  <si>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</si>
  <si>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</si>
  <si>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</si>
  <si>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</si>
  <si>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</si>
  <si>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</si>
  <si>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</si>
  <si>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</si>
  <si>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</si>
  <si>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</si>
  <si>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</si>
  <si>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</si>
  <si>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</si>
  <si>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</si>
  <si>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</si>
  <si>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</si>
  <si>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</si>
  <si>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</si>
  <si>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</si>
  <si>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</si>
  <si>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</si>
  <si>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</si>
  <si>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</si>
  <si>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</si>
  <si>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</si>
  <si>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</si>
  <si>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</si>
  <si>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</si>
  <si>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</si>
  <si>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</si>
  <si>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</si>
  <si>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</si>
  <si>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</si>
  <si>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</si>
  <si>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</si>
  <si>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</si>
  <si>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</si>
  <si>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</si>
  <si>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</si>
  <si>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</si>
  <si>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</si>
  <si>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</si>
  <si>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</si>
  <si>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</si>
  <si>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</si>
  <si>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</si>
  <si>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</si>
  <si>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</si>
  <si>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</si>
  <si>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</si>
  <si>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</si>
  <si>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</si>
  <si>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</si>
  <si>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</si>
  <si>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</si>
  <si>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</si>
  <si>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</si>
  <si>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</si>
  <si>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</si>
  <si>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</si>
  <si>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</si>
  <si>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</si>
  <si>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</si>
  <si>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</si>
  <si>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</si>
  <si>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</si>
  <si>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</si>
  <si>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</si>
  <si>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</si>
  <si>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</si>
  <si>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</si>
  <si>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</si>
  <si>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</si>
  <si>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</si>
  <si>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</si>
  <si>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</si>
  <si>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</si>
  <si>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</si>
  <si>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</si>
  <si>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</si>
  <si>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</si>
  <si>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</si>
  <si>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</si>
  <si>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</si>
  <si>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</si>
  <si>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</si>
  <si>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</si>
  <si>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</si>
  <si>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</si>
  <si>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</si>
  <si>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</si>
  <si>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</si>
  <si>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</si>
  <si>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</si>
  <si>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</si>
  <si>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</si>
  <si>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</si>
  <si>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</si>
  <si>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</si>
  <si>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</si>
  <si>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</si>
  <si>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</si>
  <si>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</si>
  <si>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</si>
  <si>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</si>
  <si>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</si>
  <si>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</si>
  <si>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</si>
  <si>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Bergen township,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</si>
  <si>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Bergen township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</si>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</sst>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58092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58092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27758</v>
      </c>
      <c r="C9" s="151">
        <f>(B9/$B$7)*100</f>
        <v>47.782827239551054</v>
      </c>
      <c r="D9" s="152"/>
      <c r="E9" s="152" t="s">
        <v>403</v>
      </c>
      <c r="F9" s="150">
        <v>33260</v>
      </c>
      <c r="G9" s="153">
        <f t="shared" si="0"/>
        <v>57.25401087929491</v>
      </c>
    </row>
    <row r="10" spans="1:7" ht="12.75">
      <c r="A10" s="149" t="s">
        <v>404</v>
      </c>
      <c r="B10" s="150">
        <v>30334</v>
      </c>
      <c r="C10" s="151">
        <f>(B10/$B$7)*100</f>
        <v>52.21717276044894</v>
      </c>
      <c r="D10" s="152"/>
      <c r="E10" s="152" t="s">
        <v>405</v>
      </c>
      <c r="F10" s="150">
        <v>553</v>
      </c>
      <c r="G10" s="153">
        <f t="shared" si="0"/>
        <v>0.9519383047579701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4535</v>
      </c>
      <c r="G11" s="153">
        <f t="shared" si="0"/>
        <v>7.8065826619844385</v>
      </c>
    </row>
    <row r="12" spans="1:7" ht="12.75">
      <c r="A12" s="149" t="s">
        <v>407</v>
      </c>
      <c r="B12" s="150">
        <v>3713</v>
      </c>
      <c r="C12" s="151">
        <f aca="true" t="shared" si="1" ref="C12:C24">B12*100/B$7</f>
        <v>6.391585760517799</v>
      </c>
      <c r="D12" s="152"/>
      <c r="E12" s="152" t="s">
        <v>408</v>
      </c>
      <c r="F12" s="150">
        <v>7635</v>
      </c>
      <c r="G12" s="153">
        <f t="shared" si="0"/>
        <v>13.142945672381739</v>
      </c>
    </row>
    <row r="13" spans="1:7" ht="12.75">
      <c r="A13" s="149" t="s">
        <v>409</v>
      </c>
      <c r="B13" s="150">
        <v>3740</v>
      </c>
      <c r="C13" s="151">
        <f t="shared" si="1"/>
        <v>6.4380637609309375</v>
      </c>
      <c r="D13" s="152"/>
      <c r="E13" s="152" t="s">
        <v>410</v>
      </c>
      <c r="F13" s="150">
        <v>20537</v>
      </c>
      <c r="G13" s="153">
        <f t="shared" si="0"/>
        <v>35.352544240170765</v>
      </c>
    </row>
    <row r="14" spans="1:7" ht="12.75">
      <c r="A14" s="149" t="s">
        <v>411</v>
      </c>
      <c r="B14" s="150">
        <v>3621</v>
      </c>
      <c r="C14" s="151">
        <f t="shared" si="1"/>
        <v>6.233216277628589</v>
      </c>
      <c r="D14" s="152"/>
      <c r="E14" s="152" t="s">
        <v>412</v>
      </c>
      <c r="F14" s="150">
        <v>24832</v>
      </c>
      <c r="G14" s="153">
        <f t="shared" si="0"/>
        <v>42.74598912070509</v>
      </c>
    </row>
    <row r="15" spans="1:7" ht="12.75">
      <c r="A15" s="149" t="s">
        <v>413</v>
      </c>
      <c r="B15" s="150">
        <v>3454</v>
      </c>
      <c r="C15" s="151">
        <f t="shared" si="1"/>
        <v>5.945741238036218</v>
      </c>
      <c r="D15" s="152"/>
      <c r="E15" s="152" t="s">
        <v>414</v>
      </c>
      <c r="F15" s="150">
        <v>18427</v>
      </c>
      <c r="G15" s="153">
        <f t="shared" si="0"/>
        <v>31.720374578255182</v>
      </c>
    </row>
    <row r="16" spans="1:7" ht="12.75">
      <c r="A16" s="149" t="s">
        <v>415</v>
      </c>
      <c r="B16" s="150">
        <v>3879</v>
      </c>
      <c r="C16" s="151">
        <f t="shared" si="1"/>
        <v>6.677339392687461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9677</v>
      </c>
      <c r="C17" s="151">
        <f t="shared" si="1"/>
        <v>16.658059629553122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9560</v>
      </c>
      <c r="C18" s="151">
        <f t="shared" si="1"/>
        <v>16.45665496109619</v>
      </c>
      <c r="D18" s="152"/>
      <c r="E18" s="143" t="s">
        <v>419</v>
      </c>
      <c r="F18" s="141">
        <v>58092</v>
      </c>
      <c r="G18" s="148">
        <v>100</v>
      </c>
    </row>
    <row r="19" spans="1:7" ht="12.75">
      <c r="A19" s="149" t="s">
        <v>420</v>
      </c>
      <c r="B19" s="150">
        <v>7115</v>
      </c>
      <c r="C19" s="151">
        <f t="shared" si="1"/>
        <v>12.24781381257316</v>
      </c>
      <c r="D19" s="152"/>
      <c r="E19" s="152" t="s">
        <v>421</v>
      </c>
      <c r="F19" s="150">
        <v>57424</v>
      </c>
      <c r="G19" s="153">
        <f aca="true" t="shared" si="2" ref="G19:G30">F19*100/F$18</f>
        <v>98.85009984163052</v>
      </c>
    </row>
    <row r="20" spans="1:7" ht="12.75">
      <c r="A20" s="149" t="s">
        <v>422</v>
      </c>
      <c r="B20" s="150">
        <v>2787</v>
      </c>
      <c r="C20" s="151">
        <f t="shared" si="1"/>
        <v>4.797562487089444</v>
      </c>
      <c r="D20" s="152"/>
      <c r="E20" s="152" t="s">
        <v>423</v>
      </c>
      <c r="F20" s="150">
        <v>21236</v>
      </c>
      <c r="G20" s="153">
        <f t="shared" si="2"/>
        <v>36.55580802864422</v>
      </c>
    </row>
    <row r="21" spans="1:7" ht="12.75">
      <c r="A21" s="149" t="s">
        <v>424</v>
      </c>
      <c r="B21" s="150">
        <v>2518</v>
      </c>
      <c r="C21" s="151">
        <f t="shared" si="1"/>
        <v>4.334503890380775</v>
      </c>
      <c r="D21" s="152"/>
      <c r="E21" s="152" t="s">
        <v>425</v>
      </c>
      <c r="F21" s="150">
        <v>10058</v>
      </c>
      <c r="G21" s="153">
        <f t="shared" si="2"/>
        <v>17.313915857605178</v>
      </c>
    </row>
    <row r="22" spans="1:7" ht="12.75">
      <c r="A22" s="149" t="s">
        <v>426</v>
      </c>
      <c r="B22" s="150">
        <v>4083</v>
      </c>
      <c r="C22" s="151">
        <f t="shared" si="1"/>
        <v>7.028506506920058</v>
      </c>
      <c r="D22" s="152"/>
      <c r="E22" s="152" t="s">
        <v>427</v>
      </c>
      <c r="F22" s="150">
        <v>17504</v>
      </c>
      <c r="G22" s="153">
        <f t="shared" si="2"/>
        <v>30.13151552709495</v>
      </c>
    </row>
    <row r="23" spans="1:7" ht="12.75">
      <c r="A23" s="149" t="s">
        <v>428</v>
      </c>
      <c r="B23" s="150">
        <v>2725</v>
      </c>
      <c r="C23" s="151">
        <f t="shared" si="1"/>
        <v>4.690835226881498</v>
      </c>
      <c r="D23" s="152"/>
      <c r="E23" s="152" t="s">
        <v>429</v>
      </c>
      <c r="F23" s="150">
        <v>11843</v>
      </c>
      <c r="G23" s="153">
        <f t="shared" si="2"/>
        <v>20.3866281071404</v>
      </c>
    </row>
    <row r="24" spans="1:7" ht="12.75">
      <c r="A24" s="149" t="s">
        <v>430</v>
      </c>
      <c r="B24" s="150">
        <v>1220</v>
      </c>
      <c r="C24" s="151">
        <f t="shared" si="1"/>
        <v>2.1001170557047444</v>
      </c>
      <c r="D24" s="152"/>
      <c r="E24" s="152" t="s">
        <v>431</v>
      </c>
      <c r="F24" s="150">
        <v>5554</v>
      </c>
      <c r="G24" s="153">
        <f t="shared" si="2"/>
        <v>9.560696825724712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1185</v>
      </c>
      <c r="G25" s="153">
        <f t="shared" si="2"/>
        <v>2.039867795909936</v>
      </c>
    </row>
    <row r="26" spans="1:7" ht="12.75">
      <c r="A26" s="149" t="s">
        <v>433</v>
      </c>
      <c r="B26" s="145">
        <v>35.9</v>
      </c>
      <c r="C26" s="155" t="s">
        <v>261</v>
      </c>
      <c r="D26" s="152"/>
      <c r="E26" s="156" t="s">
        <v>434</v>
      </c>
      <c r="F26" s="157">
        <v>3072</v>
      </c>
      <c r="G26" s="153">
        <f t="shared" si="2"/>
        <v>5.288163602561454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1186</v>
      </c>
      <c r="G27" s="153">
        <f t="shared" si="2"/>
        <v>2.0415892033326446</v>
      </c>
    </row>
    <row r="28" spans="1:7" ht="12.75">
      <c r="A28" s="149" t="s">
        <v>262</v>
      </c>
      <c r="B28" s="150">
        <v>44887</v>
      </c>
      <c r="C28" s="151">
        <f aca="true" t="shared" si="3" ref="C28:C35">B28*100/B$7</f>
        <v>77.26881498313021</v>
      </c>
      <c r="D28" s="152"/>
      <c r="E28" s="152" t="s">
        <v>436</v>
      </c>
      <c r="F28" s="150">
        <v>668</v>
      </c>
      <c r="G28" s="153">
        <f t="shared" si="2"/>
        <v>1.1499001583694828</v>
      </c>
    </row>
    <row r="29" spans="1:7" ht="12.75">
      <c r="A29" s="149" t="s">
        <v>0</v>
      </c>
      <c r="B29" s="150">
        <v>20975</v>
      </c>
      <c r="C29" s="151">
        <f t="shared" si="3"/>
        <v>36.10652069131722</v>
      </c>
      <c r="D29" s="152"/>
      <c r="E29" s="152" t="s">
        <v>1</v>
      </c>
      <c r="F29" s="150">
        <v>657</v>
      </c>
      <c r="G29" s="153">
        <f t="shared" si="2"/>
        <v>1.130964676719686</v>
      </c>
    </row>
    <row r="30" spans="1:7" ht="12.75">
      <c r="A30" s="149" t="s">
        <v>2</v>
      </c>
      <c r="B30" s="150">
        <v>23912</v>
      </c>
      <c r="C30" s="151">
        <f t="shared" si="3"/>
        <v>41.162294291812984</v>
      </c>
      <c r="D30" s="152"/>
      <c r="E30" s="152" t="s">
        <v>3</v>
      </c>
      <c r="F30" s="150">
        <v>11</v>
      </c>
      <c r="G30" s="153">
        <f t="shared" si="2"/>
        <v>0.018935481649796873</v>
      </c>
    </row>
    <row r="31" spans="1:7" ht="12.75">
      <c r="A31" s="149" t="s">
        <v>4</v>
      </c>
      <c r="B31" s="150">
        <v>42885</v>
      </c>
      <c r="C31" s="151">
        <f t="shared" si="3"/>
        <v>73.82255732286717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9426</v>
      </c>
      <c r="C32" s="151">
        <f t="shared" si="3"/>
        <v>16.225986366453213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8028</v>
      </c>
      <c r="C33" s="151">
        <f t="shared" si="3"/>
        <v>13.8194587895063</v>
      </c>
      <c r="D33" s="152"/>
      <c r="E33" s="143" t="s">
        <v>8</v>
      </c>
      <c r="F33" s="141">
        <v>21236</v>
      </c>
      <c r="G33" s="148">
        <v>100</v>
      </c>
    </row>
    <row r="34" spans="1:7" ht="12.75">
      <c r="A34" s="149" t="s">
        <v>0</v>
      </c>
      <c r="B34" s="150">
        <v>3053</v>
      </c>
      <c r="C34" s="151">
        <f t="shared" si="3"/>
        <v>5.255456861529987</v>
      </c>
      <c r="D34" s="152"/>
      <c r="E34" s="152" t="s">
        <v>9</v>
      </c>
      <c r="F34" s="150">
        <v>14242</v>
      </c>
      <c r="G34" s="153">
        <f aca="true" t="shared" si="4" ref="G34:G42">F34*100/F$33</f>
        <v>67.06536070823131</v>
      </c>
    </row>
    <row r="35" spans="1:7" ht="12.75">
      <c r="A35" s="149" t="s">
        <v>2</v>
      </c>
      <c r="B35" s="150">
        <v>4975</v>
      </c>
      <c r="C35" s="151">
        <f t="shared" si="3"/>
        <v>8.564001927976314</v>
      </c>
      <c r="D35" s="152"/>
      <c r="E35" s="152" t="s">
        <v>10</v>
      </c>
      <c r="F35" s="150">
        <v>6788</v>
      </c>
      <c r="G35" s="153">
        <f t="shared" si="4"/>
        <v>31.96458843473347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10058</v>
      </c>
      <c r="G36" s="153">
        <f t="shared" si="4"/>
        <v>47.362968543981914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4828</v>
      </c>
      <c r="G37" s="153">
        <f t="shared" si="4"/>
        <v>22.73497833867018</v>
      </c>
    </row>
    <row r="38" spans="1:7" ht="12.75">
      <c r="A38" s="162" t="s">
        <v>13</v>
      </c>
      <c r="B38" s="150">
        <v>53754</v>
      </c>
      <c r="C38" s="151">
        <f aca="true" t="shared" si="5" ref="C38:C56">B38*100/B$7</f>
        <v>92.5325346002892</v>
      </c>
      <c r="D38" s="152"/>
      <c r="E38" s="152" t="s">
        <v>14</v>
      </c>
      <c r="F38" s="150">
        <v>3018</v>
      </c>
      <c r="G38" s="153">
        <f t="shared" si="4"/>
        <v>14.21171595404031</v>
      </c>
    </row>
    <row r="39" spans="1:7" ht="12.75">
      <c r="A39" s="149" t="s">
        <v>15</v>
      </c>
      <c r="B39" s="150">
        <v>39131</v>
      </c>
      <c r="C39" s="151">
        <f t="shared" si="5"/>
        <v>67.36039385801831</v>
      </c>
      <c r="D39" s="152"/>
      <c r="E39" s="152" t="s">
        <v>10</v>
      </c>
      <c r="F39" s="150">
        <v>1511</v>
      </c>
      <c r="G39" s="153">
        <f t="shared" si="4"/>
        <v>7.115275946505934</v>
      </c>
    </row>
    <row r="40" spans="1:7" ht="12.75">
      <c r="A40" s="149" t="s">
        <v>16</v>
      </c>
      <c r="B40" s="150">
        <v>1581</v>
      </c>
      <c r="C40" s="151">
        <f t="shared" si="5"/>
        <v>2.721545135302623</v>
      </c>
      <c r="D40" s="152"/>
      <c r="E40" s="152" t="s">
        <v>17</v>
      </c>
      <c r="F40" s="150">
        <v>6994</v>
      </c>
      <c r="G40" s="153">
        <f t="shared" si="4"/>
        <v>32.9346392917687</v>
      </c>
    </row>
    <row r="41" spans="1:7" ht="12.75">
      <c r="A41" s="149" t="s">
        <v>18</v>
      </c>
      <c r="B41" s="150">
        <v>235</v>
      </c>
      <c r="C41" s="151">
        <f t="shared" si="5"/>
        <v>0.4045307443365696</v>
      </c>
      <c r="D41" s="152"/>
      <c r="E41" s="152" t="s">
        <v>19</v>
      </c>
      <c r="F41" s="150">
        <v>5890</v>
      </c>
      <c r="G41" s="153">
        <f t="shared" si="4"/>
        <v>27.73592013561876</v>
      </c>
    </row>
    <row r="42" spans="1:7" ht="12.75">
      <c r="A42" s="149" t="s">
        <v>20</v>
      </c>
      <c r="B42" s="150">
        <v>3756</v>
      </c>
      <c r="C42" s="151">
        <f t="shared" si="5"/>
        <v>6.465606279694278</v>
      </c>
      <c r="D42" s="152"/>
      <c r="E42" s="152" t="s">
        <v>21</v>
      </c>
      <c r="F42" s="150">
        <v>2388</v>
      </c>
      <c r="G42" s="153">
        <f t="shared" si="4"/>
        <v>11.245055566019966</v>
      </c>
    </row>
    <row r="43" spans="1:7" ht="12.75">
      <c r="A43" s="149" t="s">
        <v>22</v>
      </c>
      <c r="B43" s="150">
        <v>2637</v>
      </c>
      <c r="C43" s="151">
        <f t="shared" si="5"/>
        <v>4.5393513736831235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371</v>
      </c>
      <c r="C44" s="151">
        <f t="shared" si="5"/>
        <v>0.6386421538249673</v>
      </c>
      <c r="D44" s="152"/>
      <c r="E44" s="152" t="s">
        <v>24</v>
      </c>
      <c r="F44" s="159">
        <v>7481</v>
      </c>
      <c r="G44" s="163">
        <f>F44*100/F33</f>
        <v>35.227914861555846</v>
      </c>
    </row>
    <row r="45" spans="1:7" ht="12.75">
      <c r="A45" s="149" t="s">
        <v>25</v>
      </c>
      <c r="B45" s="150">
        <v>278</v>
      </c>
      <c r="C45" s="151">
        <f t="shared" si="5"/>
        <v>0.4785512635130483</v>
      </c>
      <c r="D45" s="152"/>
      <c r="E45" s="152" t="s">
        <v>26</v>
      </c>
      <c r="F45" s="159">
        <v>5809</v>
      </c>
      <c r="G45" s="163">
        <f>F45*100/F33</f>
        <v>27.354492371444717</v>
      </c>
    </row>
    <row r="46" spans="1:7" ht="12.75">
      <c r="A46" s="149" t="s">
        <v>27</v>
      </c>
      <c r="B46" s="150">
        <v>64</v>
      </c>
      <c r="C46" s="151">
        <f t="shared" si="5"/>
        <v>0.11017007505336363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257</v>
      </c>
      <c r="C47" s="151">
        <f t="shared" si="5"/>
        <v>0.4424017076361633</v>
      </c>
      <c r="D47" s="152"/>
      <c r="E47" s="152" t="s">
        <v>29</v>
      </c>
      <c r="F47" s="164">
        <v>2.7</v>
      </c>
      <c r="G47" s="165" t="s">
        <v>261</v>
      </c>
    </row>
    <row r="48" spans="1:7" ht="12.75">
      <c r="A48" s="149" t="s">
        <v>30</v>
      </c>
      <c r="B48" s="150">
        <v>24</v>
      </c>
      <c r="C48" s="151">
        <f t="shared" si="5"/>
        <v>0.04131377814501136</v>
      </c>
      <c r="D48" s="152"/>
      <c r="E48" s="152" t="s">
        <v>31</v>
      </c>
      <c r="F48" s="145">
        <v>3.33</v>
      </c>
      <c r="G48" s="165" t="s">
        <v>261</v>
      </c>
    </row>
    <row r="49" spans="1:7" ht="14.25">
      <c r="A49" s="149" t="s">
        <v>32</v>
      </c>
      <c r="B49" s="150">
        <v>125</v>
      </c>
      <c r="C49" s="151">
        <f t="shared" si="5"/>
        <v>0.21517592783860084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28</v>
      </c>
      <c r="C50" s="151">
        <f t="shared" si="5"/>
        <v>0.048199407835846586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4</v>
      </c>
      <c r="C51" s="151">
        <f t="shared" si="5"/>
        <v>0.006885629690835227</v>
      </c>
      <c r="D51" s="152"/>
      <c r="E51" s="143" t="s">
        <v>36</v>
      </c>
      <c r="F51" s="141">
        <v>22009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0.006885629690835227</v>
      </c>
      <c r="D52" s="152"/>
      <c r="E52" s="152" t="s">
        <v>38</v>
      </c>
      <c r="F52" s="150">
        <v>21236</v>
      </c>
      <c r="G52" s="153">
        <f>F52*100/F$51</f>
        <v>96.48780044527238</v>
      </c>
    </row>
    <row r="53" spans="1:7" ht="12.75">
      <c r="A53" s="149" t="s">
        <v>39</v>
      </c>
      <c r="B53" s="150">
        <v>4</v>
      </c>
      <c r="C53" s="151">
        <f t="shared" si="5"/>
        <v>0.006885629690835227</v>
      </c>
      <c r="D53" s="152"/>
      <c r="E53" s="152" t="s">
        <v>40</v>
      </c>
      <c r="F53" s="150">
        <v>773</v>
      </c>
      <c r="G53" s="153">
        <f>F53*100/F$51</f>
        <v>3.5121995547276113</v>
      </c>
    </row>
    <row r="54" spans="1:7" ht="14.25">
      <c r="A54" s="149" t="s">
        <v>41</v>
      </c>
      <c r="B54" s="150">
        <v>16</v>
      </c>
      <c r="C54" s="151">
        <f t="shared" si="5"/>
        <v>0.027542518763340906</v>
      </c>
      <c r="D54" s="152"/>
      <c r="E54" s="152" t="s">
        <v>42</v>
      </c>
      <c r="F54" s="150">
        <v>69</v>
      </c>
      <c r="G54" s="153">
        <f>F54*100/F$51</f>
        <v>0.31350811031850606</v>
      </c>
    </row>
    <row r="55" spans="1:7" ht="12.75">
      <c r="A55" s="149" t="s">
        <v>43</v>
      </c>
      <c r="B55" s="150">
        <v>9023</v>
      </c>
      <c r="C55" s="151">
        <f t="shared" si="5"/>
        <v>15.532259175101563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4338</v>
      </c>
      <c r="C56" s="151">
        <f t="shared" si="5"/>
        <v>7.467465399710804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43006</v>
      </c>
      <c r="C60" s="167">
        <f>B60*100/B7</f>
        <v>74.03084762101494</v>
      </c>
      <c r="D60" s="152"/>
      <c r="E60" s="143" t="s">
        <v>51</v>
      </c>
      <c r="F60" s="141">
        <v>21236</v>
      </c>
      <c r="G60" s="148">
        <v>100</v>
      </c>
    </row>
    <row r="61" spans="1:7" ht="12.75">
      <c r="A61" s="149" t="s">
        <v>52</v>
      </c>
      <c r="B61" s="159">
        <v>2097</v>
      </c>
      <c r="C61" s="167">
        <f>B61*100/B7</f>
        <v>3.6097913654203677</v>
      </c>
      <c r="D61" s="152"/>
      <c r="E61" s="152" t="s">
        <v>53</v>
      </c>
      <c r="F61" s="150">
        <v>7967</v>
      </c>
      <c r="G61" s="153">
        <f>F61*100/F$60</f>
        <v>37.51648144660011</v>
      </c>
    </row>
    <row r="62" spans="1:7" ht="12.75">
      <c r="A62" s="149" t="s">
        <v>54</v>
      </c>
      <c r="B62" s="159">
        <v>475</v>
      </c>
      <c r="C62" s="167">
        <f>B62*100/B7</f>
        <v>0.8176685257866831</v>
      </c>
      <c r="D62" s="152"/>
      <c r="E62" s="152" t="s">
        <v>55</v>
      </c>
      <c r="F62" s="150">
        <v>13269</v>
      </c>
      <c r="G62" s="153">
        <f>F62*100/F$60</f>
        <v>62.48351855339989</v>
      </c>
    </row>
    <row r="63" spans="1:7" ht="12.75">
      <c r="A63" s="149" t="s">
        <v>56</v>
      </c>
      <c r="B63" s="159">
        <v>4236</v>
      </c>
      <c r="C63" s="167">
        <f>B63*100/B7</f>
        <v>7.291881842594505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61</v>
      </c>
      <c r="C64" s="167">
        <f>B64*100/B7</f>
        <v>0.1050058527852372</v>
      </c>
      <c r="D64" s="152"/>
      <c r="E64" s="152" t="s">
        <v>58</v>
      </c>
      <c r="F64" s="164">
        <v>3.03</v>
      </c>
      <c r="G64" s="165" t="s">
        <v>261</v>
      </c>
    </row>
    <row r="65" spans="1:7" ht="13.5" thickBot="1">
      <c r="A65" s="170" t="s">
        <v>59</v>
      </c>
      <c r="B65" s="171">
        <v>12669</v>
      </c>
      <c r="C65" s="172">
        <f>B65*100/B7</f>
        <v>21.80851063829787</v>
      </c>
      <c r="D65" s="173"/>
      <c r="E65" s="173" t="s">
        <v>60</v>
      </c>
      <c r="F65" s="174">
        <v>2.51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58206</v>
      </c>
      <c r="G9" s="33">
        <f>(F9/$F$9)*100</f>
        <v>100</v>
      </c>
    </row>
    <row r="10" spans="1:7" ht="12.75">
      <c r="A10" s="29" t="s">
        <v>269</v>
      </c>
      <c r="B10" s="93">
        <v>15264</v>
      </c>
      <c r="C10" s="33">
        <f aca="true" t="shared" si="0" ref="C10:C15">(B10/$B$10)*100</f>
        <v>100</v>
      </c>
      <c r="E10" s="34" t="s">
        <v>270</v>
      </c>
      <c r="F10" s="97">
        <v>30990</v>
      </c>
      <c r="G10" s="84">
        <f aca="true" t="shared" si="1" ref="G10:G16">(F10/$F$9)*100</f>
        <v>53.241933821255536</v>
      </c>
    </row>
    <row r="11" spans="1:8" ht="12.75">
      <c r="A11" s="36" t="s">
        <v>271</v>
      </c>
      <c r="B11" s="98">
        <v>784</v>
      </c>
      <c r="C11" s="35">
        <f t="shared" si="0"/>
        <v>5.136268343815513</v>
      </c>
      <c r="E11" s="34" t="s">
        <v>272</v>
      </c>
      <c r="F11" s="97">
        <v>28749</v>
      </c>
      <c r="G11" s="84">
        <f t="shared" si="1"/>
        <v>49.39181527677559</v>
      </c>
      <c r="H11" s="15" t="s">
        <v>250</v>
      </c>
    </row>
    <row r="12" spans="1:8" ht="12.75">
      <c r="A12" s="36" t="s">
        <v>273</v>
      </c>
      <c r="B12" s="98">
        <v>814</v>
      </c>
      <c r="C12" s="35">
        <f t="shared" si="0"/>
        <v>5.332809224318658</v>
      </c>
      <c r="E12" s="34" t="s">
        <v>274</v>
      </c>
      <c r="F12" s="97">
        <v>19890</v>
      </c>
      <c r="G12" s="84">
        <f t="shared" si="1"/>
        <v>34.171734872693534</v>
      </c>
      <c r="H12" s="15" t="s">
        <v>250</v>
      </c>
    </row>
    <row r="13" spans="1:7" ht="12.75">
      <c r="A13" s="36" t="s">
        <v>275</v>
      </c>
      <c r="B13" s="98">
        <v>6149</v>
      </c>
      <c r="C13" s="35">
        <f t="shared" si="0"/>
        <v>40.28432914046122</v>
      </c>
      <c r="E13" s="34" t="s">
        <v>276</v>
      </c>
      <c r="F13" s="97">
        <v>8859</v>
      </c>
      <c r="G13" s="84">
        <f t="shared" si="1"/>
        <v>15.220080404082054</v>
      </c>
    </row>
    <row r="14" spans="1:7" ht="12.75">
      <c r="A14" s="36" t="s">
        <v>277</v>
      </c>
      <c r="B14" s="98">
        <v>3434</v>
      </c>
      <c r="C14" s="35">
        <f t="shared" si="0"/>
        <v>22.497379454926623</v>
      </c>
      <c r="E14" s="34" t="s">
        <v>166</v>
      </c>
      <c r="F14" s="97">
        <v>2241</v>
      </c>
      <c r="G14" s="84">
        <f t="shared" si="1"/>
        <v>3.85011854447995</v>
      </c>
    </row>
    <row r="15" spans="1:7" ht="12.75">
      <c r="A15" s="36" t="s">
        <v>324</v>
      </c>
      <c r="B15" s="97">
        <v>4083</v>
      </c>
      <c r="C15" s="35">
        <f t="shared" si="0"/>
        <v>26.749213836477985</v>
      </c>
      <c r="E15" s="34" t="s">
        <v>278</v>
      </c>
      <c r="F15" s="97">
        <v>27216</v>
      </c>
      <c r="G15" s="84">
        <f t="shared" si="1"/>
        <v>46.758066178744464</v>
      </c>
    </row>
    <row r="16" spans="1:7" ht="12.75">
      <c r="A16" s="36"/>
      <c r="B16" s="93" t="s">
        <v>250</v>
      </c>
      <c r="C16" s="10"/>
      <c r="E16" s="34" t="s">
        <v>279</v>
      </c>
      <c r="F16" s="98">
        <v>8396</v>
      </c>
      <c r="G16" s="84">
        <f t="shared" si="1"/>
        <v>14.424629763254648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14485</v>
      </c>
      <c r="G17" s="84">
        <f>(F17/$F$9)*100</f>
        <v>24.88575060990276</v>
      </c>
    </row>
    <row r="18" spans="1:7" ht="12.75">
      <c r="A18" s="29" t="s">
        <v>282</v>
      </c>
      <c r="B18" s="93">
        <v>39719</v>
      </c>
      <c r="C18" s="33">
        <f>(B18/$B$18)*100</f>
        <v>100</v>
      </c>
      <c r="E18" s="34" t="s">
        <v>283</v>
      </c>
      <c r="F18" s="97">
        <v>12731</v>
      </c>
      <c r="G18" s="84">
        <f>(F18/$F$9)*100</f>
        <v>21.8723155688417</v>
      </c>
    </row>
    <row r="19" spans="1:7" ht="12.75">
      <c r="A19" s="36" t="s">
        <v>284</v>
      </c>
      <c r="B19" s="97">
        <v>6123</v>
      </c>
      <c r="C19" s="84">
        <f aca="true" t="shared" si="2" ref="C19:C25">(B19/$B$18)*100</f>
        <v>15.415795966665828</v>
      </c>
      <c r="E19" s="34"/>
      <c r="F19" s="97" t="s">
        <v>250</v>
      </c>
      <c r="G19" s="84"/>
    </row>
    <row r="20" spans="1:7" ht="12.75">
      <c r="A20" s="36" t="s">
        <v>285</v>
      </c>
      <c r="B20" s="97">
        <v>6295</v>
      </c>
      <c r="C20" s="84">
        <f t="shared" si="2"/>
        <v>15.848838087565145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11431</v>
      </c>
      <c r="C21" s="84">
        <f t="shared" si="2"/>
        <v>28.779677232558726</v>
      </c>
      <c r="E21" s="38" t="s">
        <v>167</v>
      </c>
      <c r="F21" s="80">
        <v>27216</v>
      </c>
      <c r="G21" s="33">
        <f>(F21/$F$21)*100</f>
        <v>100</v>
      </c>
    </row>
    <row r="22" spans="1:7" ht="12.75">
      <c r="A22" s="36" t="s">
        <v>302</v>
      </c>
      <c r="B22" s="97">
        <v>6753</v>
      </c>
      <c r="C22" s="84">
        <f t="shared" si="2"/>
        <v>17.00193861879705</v>
      </c>
      <c r="E22" s="34" t="s">
        <v>303</v>
      </c>
      <c r="F22" s="97">
        <v>2494</v>
      </c>
      <c r="G22" s="84">
        <f aca="true" t="shared" si="3" ref="G22:G27">(F22/$F$21)*100</f>
        <v>9.163727219282775</v>
      </c>
    </row>
    <row r="23" spans="1:7" ht="12.75">
      <c r="A23" s="36" t="s">
        <v>304</v>
      </c>
      <c r="B23" s="97">
        <v>1331</v>
      </c>
      <c r="C23" s="84">
        <f t="shared" si="2"/>
        <v>3.351041063470883</v>
      </c>
      <c r="E23" s="34" t="s">
        <v>305</v>
      </c>
      <c r="F23" s="97">
        <v>3696</v>
      </c>
      <c r="G23" s="84">
        <f t="shared" si="3"/>
        <v>13.580246913580247</v>
      </c>
    </row>
    <row r="24" spans="1:7" ht="12.75">
      <c r="A24" s="36" t="s">
        <v>306</v>
      </c>
      <c r="B24" s="97">
        <v>4959</v>
      </c>
      <c r="C24" s="84">
        <f t="shared" si="2"/>
        <v>12.48520859034719</v>
      </c>
      <c r="E24" s="34" t="s">
        <v>307</v>
      </c>
      <c r="F24" s="97">
        <v>367</v>
      </c>
      <c r="G24" s="84">
        <f t="shared" si="3"/>
        <v>1.3484714873603763</v>
      </c>
    </row>
    <row r="25" spans="1:7" ht="12.75">
      <c r="A25" s="36" t="s">
        <v>308</v>
      </c>
      <c r="B25" s="97">
        <v>2827</v>
      </c>
      <c r="C25" s="84">
        <f t="shared" si="2"/>
        <v>7.117500440595181</v>
      </c>
      <c r="E25" s="34" t="s">
        <v>309</v>
      </c>
      <c r="F25" s="97">
        <v>6</v>
      </c>
      <c r="G25" s="84">
        <f t="shared" si="3"/>
        <v>0.02204585537918871</v>
      </c>
    </row>
    <row r="26" spans="1:7" ht="12.75">
      <c r="A26" s="36"/>
      <c r="B26" s="93" t="s">
        <v>250</v>
      </c>
      <c r="C26" s="35"/>
      <c r="E26" s="34" t="s">
        <v>310</v>
      </c>
      <c r="F26" s="97">
        <v>20634</v>
      </c>
      <c r="G26" s="84">
        <f t="shared" si="3"/>
        <v>75.81569664902999</v>
      </c>
    </row>
    <row r="27" spans="1:7" ht="12.75">
      <c r="A27" s="36" t="s">
        <v>311</v>
      </c>
      <c r="B27" s="108">
        <v>68.7</v>
      </c>
      <c r="C27" s="37" t="s">
        <v>261</v>
      </c>
      <c r="E27" s="34" t="s">
        <v>312</v>
      </c>
      <c r="F27" s="97">
        <v>19</v>
      </c>
      <c r="G27" s="84">
        <f t="shared" si="3"/>
        <v>0.06981187536743093</v>
      </c>
    </row>
    <row r="28" spans="1:7" ht="12.75">
      <c r="A28" s="36" t="s">
        <v>313</v>
      </c>
      <c r="B28" s="108">
        <v>19.6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54578</v>
      </c>
      <c r="G30" s="33">
        <f>(F30/$F$30)*100</f>
        <v>100</v>
      </c>
      <c r="J30" s="39"/>
    </row>
    <row r="31" spans="1:10" ht="12.75">
      <c r="A31" s="95" t="s">
        <v>296</v>
      </c>
      <c r="B31" s="93">
        <v>47074</v>
      </c>
      <c r="C31" s="33">
        <f>(B31/$B$31)*100</f>
        <v>100</v>
      </c>
      <c r="E31" s="34" t="s">
        <v>317</v>
      </c>
      <c r="F31" s="97">
        <v>15168</v>
      </c>
      <c r="G31" s="101">
        <f>(F31/$F$30)*100</f>
        <v>27.79141778738686</v>
      </c>
      <c r="J31" s="39"/>
    </row>
    <row r="32" spans="1:10" ht="12.75">
      <c r="A32" s="36" t="s">
        <v>318</v>
      </c>
      <c r="B32" s="97">
        <v>14242</v>
      </c>
      <c r="C32" s="10">
        <f>(B32/$B$31)*100</f>
        <v>30.254492926031357</v>
      </c>
      <c r="E32" s="34" t="s">
        <v>319</v>
      </c>
      <c r="F32" s="97">
        <v>39410</v>
      </c>
      <c r="G32" s="101">
        <f aca="true" t="shared" si="4" ref="G32:G39">(F32/$F$30)*100</f>
        <v>72.20858221261314</v>
      </c>
      <c r="J32" s="39"/>
    </row>
    <row r="33" spans="1:10" ht="12.75">
      <c r="A33" s="36" t="s">
        <v>320</v>
      </c>
      <c r="B33" s="97">
        <v>23494</v>
      </c>
      <c r="C33" s="10">
        <f aca="true" t="shared" si="5" ref="C33:C38">(B33/$B$31)*100</f>
        <v>49.908654458936994</v>
      </c>
      <c r="E33" s="34" t="s">
        <v>321</v>
      </c>
      <c r="F33" s="97">
        <v>18851</v>
      </c>
      <c r="G33" s="101">
        <f t="shared" si="4"/>
        <v>34.539558063688666</v>
      </c>
      <c r="J33" s="39"/>
    </row>
    <row r="34" spans="1:7" ht="12.75">
      <c r="A34" s="36" t="s">
        <v>322</v>
      </c>
      <c r="B34" s="97">
        <v>1841</v>
      </c>
      <c r="C34" s="10">
        <f t="shared" si="5"/>
        <v>3.910863746441773</v>
      </c>
      <c r="E34" s="34" t="s">
        <v>323</v>
      </c>
      <c r="F34" s="97">
        <v>31069</v>
      </c>
      <c r="G34" s="101">
        <f t="shared" si="4"/>
        <v>56.925867565685806</v>
      </c>
    </row>
    <row r="35" spans="1:7" ht="12.75">
      <c r="A35" s="36" t="s">
        <v>325</v>
      </c>
      <c r="B35" s="97">
        <v>3682</v>
      </c>
      <c r="C35" s="10">
        <f t="shared" si="5"/>
        <v>7.821727492883546</v>
      </c>
      <c r="E35" s="34" t="s">
        <v>321</v>
      </c>
      <c r="F35" s="97">
        <v>15259</v>
      </c>
      <c r="G35" s="101">
        <f t="shared" si="4"/>
        <v>27.958151636190404</v>
      </c>
    </row>
    <row r="36" spans="1:7" ht="12.75">
      <c r="A36" s="36" t="s">
        <v>297</v>
      </c>
      <c r="B36" s="97">
        <v>3037</v>
      </c>
      <c r="C36" s="10">
        <f t="shared" si="5"/>
        <v>6.451544376938437</v>
      </c>
      <c r="E36" s="34" t="s">
        <v>327</v>
      </c>
      <c r="F36" s="97">
        <v>5925</v>
      </c>
      <c r="G36" s="101">
        <f t="shared" si="4"/>
        <v>10.856022573197992</v>
      </c>
    </row>
    <row r="37" spans="1:7" ht="12.75">
      <c r="A37" s="36" t="s">
        <v>326</v>
      </c>
      <c r="B37" s="97">
        <v>3815</v>
      </c>
      <c r="C37" s="10">
        <f t="shared" si="5"/>
        <v>8.104261375706335</v>
      </c>
      <c r="E37" s="34" t="s">
        <v>321</v>
      </c>
      <c r="F37" s="97">
        <v>2661</v>
      </c>
      <c r="G37" s="101">
        <f t="shared" si="4"/>
        <v>4.8755908974311994</v>
      </c>
    </row>
    <row r="38" spans="1:7" ht="12.75">
      <c r="A38" s="36" t="s">
        <v>297</v>
      </c>
      <c r="B38" s="97">
        <v>2314</v>
      </c>
      <c r="C38" s="10">
        <f t="shared" si="5"/>
        <v>4.915664698134852</v>
      </c>
      <c r="E38" s="34" t="s">
        <v>259</v>
      </c>
      <c r="F38" s="97">
        <v>923</v>
      </c>
      <c r="G38" s="101">
        <f t="shared" si="4"/>
        <v>1.691157609293122</v>
      </c>
    </row>
    <row r="39" spans="1:7" ht="12.75">
      <c r="A39" s="36"/>
      <c r="B39" s="97" t="s">
        <v>250</v>
      </c>
      <c r="C39" s="10"/>
      <c r="E39" s="34" t="s">
        <v>321</v>
      </c>
      <c r="F39" s="97">
        <v>422</v>
      </c>
      <c r="G39" s="101">
        <f t="shared" si="4"/>
        <v>0.773205320825241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1703</v>
      </c>
      <c r="C42" s="33">
        <f>(B42/$B$42)*100</f>
        <v>100</v>
      </c>
      <c r="E42" s="31" t="s">
        <v>268</v>
      </c>
      <c r="F42" s="80">
        <v>58206</v>
      </c>
      <c r="G42" s="99">
        <f>(F42/$F$42)*100</f>
        <v>100</v>
      </c>
      <c r="I42" s="39"/>
    </row>
    <row r="43" spans="1:7" ht="12.75">
      <c r="A43" s="36" t="s">
        <v>301</v>
      </c>
      <c r="B43" s="98">
        <v>363</v>
      </c>
      <c r="C43" s="102">
        <f>(B43/$B$42)*100</f>
        <v>21.31532589547857</v>
      </c>
      <c r="E43" s="60" t="s">
        <v>168</v>
      </c>
      <c r="F43" s="106">
        <v>58933</v>
      </c>
      <c r="G43" s="107">
        <f aca="true" t="shared" si="6" ref="G43:G71">(F43/$F$42)*100</f>
        <v>101.24901212933375</v>
      </c>
    </row>
    <row r="44" spans="1:7" ht="12.75">
      <c r="A44" s="36"/>
      <c r="B44" s="93" t="s">
        <v>250</v>
      </c>
      <c r="C44" s="10"/>
      <c r="E44" s="1" t="s">
        <v>329</v>
      </c>
      <c r="F44" s="97">
        <v>1830</v>
      </c>
      <c r="G44" s="101">
        <f t="shared" si="6"/>
        <v>3.144005772600763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221</v>
      </c>
      <c r="G45" s="101">
        <f t="shared" si="6"/>
        <v>0.3796859430299282</v>
      </c>
    </row>
    <row r="46" spans="1:7" ht="12.75">
      <c r="A46" s="29" t="s">
        <v>331</v>
      </c>
      <c r="B46" s="93">
        <v>44960</v>
      </c>
      <c r="C46" s="33">
        <f>(B46/$B$46)*100</f>
        <v>100</v>
      </c>
      <c r="E46" s="1" t="s">
        <v>332</v>
      </c>
      <c r="F46" s="97">
        <v>26</v>
      </c>
      <c r="G46" s="101">
        <f t="shared" si="6"/>
        <v>0.0446689344741092</v>
      </c>
    </row>
    <row r="47" spans="1:7" ht="12.75">
      <c r="A47" s="36" t="s">
        <v>333</v>
      </c>
      <c r="B47" s="97">
        <v>2501</v>
      </c>
      <c r="C47" s="10">
        <f>(B47/$B$46)*100</f>
        <v>5.562722419928826</v>
      </c>
      <c r="E47" s="1" t="s">
        <v>334</v>
      </c>
      <c r="F47" s="97">
        <v>150</v>
      </c>
      <c r="G47" s="101">
        <f t="shared" si="6"/>
        <v>0.2577053911967838</v>
      </c>
    </row>
    <row r="48" spans="1:7" ht="12.75">
      <c r="A48" s="36"/>
      <c r="B48" s="93" t="s">
        <v>250</v>
      </c>
      <c r="C48" s="10"/>
      <c r="E48" s="1" t="s">
        <v>335</v>
      </c>
      <c r="F48" s="97">
        <v>417</v>
      </c>
      <c r="G48" s="101">
        <f t="shared" si="6"/>
        <v>0.7164209875270591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294</v>
      </c>
      <c r="G49" s="101">
        <f t="shared" si="6"/>
        <v>0.5051025667456963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0.08074768924165893</v>
      </c>
    </row>
    <row r="51" spans="1:7" ht="12.75">
      <c r="A51" s="5" t="s">
        <v>338</v>
      </c>
      <c r="B51" s="93">
        <v>11571</v>
      </c>
      <c r="C51" s="33">
        <f>(B51/$B$51)*100</f>
        <v>100</v>
      </c>
      <c r="E51" s="1" t="s">
        <v>339</v>
      </c>
      <c r="F51" s="97">
        <v>2599</v>
      </c>
      <c r="G51" s="101">
        <f t="shared" si="6"/>
        <v>4.465175411469608</v>
      </c>
    </row>
    <row r="52" spans="1:7" ht="12.75">
      <c r="A52" s="4" t="s">
        <v>340</v>
      </c>
      <c r="B52" s="98">
        <v>813</v>
      </c>
      <c r="C52" s="10">
        <f>(B52/$B$51)*100</f>
        <v>7.0261861550427795</v>
      </c>
      <c r="E52" s="1" t="s">
        <v>341</v>
      </c>
      <c r="F52" s="97">
        <v>489</v>
      </c>
      <c r="G52" s="101">
        <f t="shared" si="6"/>
        <v>0.8401195753015154</v>
      </c>
    </row>
    <row r="53" spans="1:7" ht="12.75">
      <c r="A53" s="4"/>
      <c r="B53" s="93" t="s">
        <v>250</v>
      </c>
      <c r="C53" s="10"/>
      <c r="E53" s="1" t="s">
        <v>342</v>
      </c>
      <c r="F53" s="97">
        <v>254</v>
      </c>
      <c r="G53" s="101">
        <f t="shared" si="6"/>
        <v>0.4363811290932207</v>
      </c>
    </row>
    <row r="54" spans="1:7" ht="14.25">
      <c r="A54" s="5" t="s">
        <v>343</v>
      </c>
      <c r="B54" s="93">
        <v>34792</v>
      </c>
      <c r="C54" s="33">
        <f>(B54/$B$54)*100</f>
        <v>100</v>
      </c>
      <c r="E54" s="1" t="s">
        <v>201</v>
      </c>
      <c r="F54" s="97">
        <v>3344</v>
      </c>
      <c r="G54" s="101">
        <f t="shared" si="6"/>
        <v>5.745112187746967</v>
      </c>
    </row>
    <row r="55" spans="1:7" ht="12.75">
      <c r="A55" s="4" t="s">
        <v>340</v>
      </c>
      <c r="B55" s="98">
        <v>8884</v>
      </c>
      <c r="C55" s="10">
        <f>(B55/$B$54)*100</f>
        <v>25.534605656472753</v>
      </c>
      <c r="E55" s="1" t="s">
        <v>344</v>
      </c>
      <c r="F55" s="97">
        <v>6127</v>
      </c>
      <c r="G55" s="101">
        <f t="shared" si="6"/>
        <v>10.526406212417964</v>
      </c>
    </row>
    <row r="56" spans="1:7" ht="12.75">
      <c r="A56" s="4" t="s">
        <v>345</v>
      </c>
      <c r="B56" s="120">
        <v>59</v>
      </c>
      <c r="C56" s="37" t="s">
        <v>261</v>
      </c>
      <c r="E56" s="1" t="s">
        <v>346</v>
      </c>
      <c r="F56" s="97">
        <v>50</v>
      </c>
      <c r="G56" s="101">
        <f t="shared" si="6"/>
        <v>0.08590179706559462</v>
      </c>
    </row>
    <row r="57" spans="1:7" ht="12.75">
      <c r="A57" s="4" t="s">
        <v>347</v>
      </c>
      <c r="B57" s="98">
        <v>25908</v>
      </c>
      <c r="C57" s="10">
        <f>(B57/$B$54)*100</f>
        <v>74.46539434352725</v>
      </c>
      <c r="E57" s="1" t="s">
        <v>348</v>
      </c>
      <c r="F57" s="97">
        <v>133</v>
      </c>
      <c r="G57" s="101">
        <f t="shared" si="6"/>
        <v>0.22849878019448167</v>
      </c>
    </row>
    <row r="58" spans="1:7" ht="12.75">
      <c r="A58" s="4" t="s">
        <v>345</v>
      </c>
      <c r="B58" s="120">
        <v>69</v>
      </c>
      <c r="C58" s="37" t="s">
        <v>261</v>
      </c>
      <c r="E58" s="1" t="s">
        <v>349</v>
      </c>
      <c r="F58" s="97">
        <v>894</v>
      </c>
      <c r="G58" s="101">
        <f t="shared" si="6"/>
        <v>1.5359241315328316</v>
      </c>
    </row>
    <row r="59" spans="1:7" ht="12.75">
      <c r="A59" s="4"/>
      <c r="B59" s="93" t="s">
        <v>250</v>
      </c>
      <c r="C59" s="10"/>
      <c r="E59" s="1" t="s">
        <v>350</v>
      </c>
      <c r="F59" s="97">
        <v>110</v>
      </c>
      <c r="G59" s="101">
        <f t="shared" si="6"/>
        <v>0.18898395354430816</v>
      </c>
    </row>
    <row r="60" spans="1:7" ht="12.75">
      <c r="A60" s="5" t="s">
        <v>351</v>
      </c>
      <c r="B60" s="93">
        <v>7546</v>
      </c>
      <c r="C60" s="33">
        <f>(B60/$B$60)*100</f>
        <v>100</v>
      </c>
      <c r="E60" s="1" t="s">
        <v>352</v>
      </c>
      <c r="F60" s="97">
        <v>519</v>
      </c>
      <c r="G60" s="101">
        <f t="shared" si="6"/>
        <v>0.8916606535408721</v>
      </c>
    </row>
    <row r="61" spans="1:7" ht="12.75">
      <c r="A61" s="4" t="s">
        <v>340</v>
      </c>
      <c r="B61" s="97">
        <v>3505</v>
      </c>
      <c r="C61" s="10">
        <f>(B61/$B$60)*100</f>
        <v>46.448449509674</v>
      </c>
      <c r="E61" s="1" t="s">
        <v>353</v>
      </c>
      <c r="F61" s="97">
        <v>133</v>
      </c>
      <c r="G61" s="101">
        <f t="shared" si="6"/>
        <v>0.22849878019448167</v>
      </c>
    </row>
    <row r="62" spans="1:7" ht="12.75">
      <c r="A62" s="4"/>
      <c r="B62" s="93" t="s">
        <v>250</v>
      </c>
      <c r="C62" s="10"/>
      <c r="E62" s="1" t="s">
        <v>354</v>
      </c>
      <c r="F62" s="97">
        <v>128</v>
      </c>
      <c r="G62" s="101">
        <f t="shared" si="6"/>
        <v>0.21990860048792218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</v>
      </c>
      <c r="G63" s="101">
        <f t="shared" si="6"/>
        <v>0.05154107823935677</v>
      </c>
    </row>
    <row r="64" spans="1:7" ht="12.75">
      <c r="A64" s="29" t="s">
        <v>357</v>
      </c>
      <c r="B64" s="93">
        <v>54578</v>
      </c>
      <c r="C64" s="33">
        <f>(B64/$B$64)*100</f>
        <v>100</v>
      </c>
      <c r="E64" s="1" t="s">
        <v>358</v>
      </c>
      <c r="F64" s="97">
        <v>127</v>
      </c>
      <c r="G64" s="101">
        <f t="shared" si="6"/>
        <v>0.21819056454661034</v>
      </c>
    </row>
    <row r="65" spans="1:7" ht="12.75">
      <c r="A65" s="4" t="s">
        <v>256</v>
      </c>
      <c r="B65" s="97">
        <v>29536</v>
      </c>
      <c r="C65" s="10">
        <f>(B65/$B$64)*100</f>
        <v>54.1170434973799</v>
      </c>
      <c r="E65" s="1" t="s">
        <v>359</v>
      </c>
      <c r="F65" s="97">
        <v>39</v>
      </c>
      <c r="G65" s="101">
        <f t="shared" si="6"/>
        <v>0.0670034017111638</v>
      </c>
    </row>
    <row r="66" spans="1:7" ht="12.75">
      <c r="A66" s="4" t="s">
        <v>257</v>
      </c>
      <c r="B66" s="97">
        <v>21439</v>
      </c>
      <c r="C66" s="10">
        <f aca="true" t="shared" si="7" ref="C66:C71">(B66/$B$64)*100</f>
        <v>39.28139543405768</v>
      </c>
      <c r="E66" s="1" t="s">
        <v>360</v>
      </c>
      <c r="F66" s="97">
        <v>37</v>
      </c>
      <c r="G66" s="101">
        <f t="shared" si="6"/>
        <v>0.06356732982854</v>
      </c>
    </row>
    <row r="67" spans="1:7" ht="12.75">
      <c r="A67" s="4" t="s">
        <v>361</v>
      </c>
      <c r="B67" s="97">
        <v>15443</v>
      </c>
      <c r="C67" s="10">
        <f t="shared" si="7"/>
        <v>28.295283813990984</v>
      </c>
      <c r="E67" s="1" t="s">
        <v>362</v>
      </c>
      <c r="F67" s="97">
        <v>56</v>
      </c>
      <c r="G67" s="101">
        <f t="shared" si="6"/>
        <v>0.09621001271346596</v>
      </c>
    </row>
    <row r="68" spans="1:7" ht="12.75">
      <c r="A68" s="4" t="s">
        <v>363</v>
      </c>
      <c r="B68" s="97">
        <v>5996</v>
      </c>
      <c r="C68" s="10">
        <f t="shared" si="7"/>
        <v>10.986111620066694</v>
      </c>
      <c r="E68" s="1" t="s">
        <v>364</v>
      </c>
      <c r="F68" s="97">
        <v>1509</v>
      </c>
      <c r="G68" s="101">
        <f t="shared" si="6"/>
        <v>2.5925162354396454</v>
      </c>
    </row>
    <row r="69" spans="1:7" ht="12.75">
      <c r="A69" s="4" t="s">
        <v>365</v>
      </c>
      <c r="B69" s="97">
        <v>2534</v>
      </c>
      <c r="C69" s="10">
        <f t="shared" si="7"/>
        <v>4.6428964051449295</v>
      </c>
      <c r="E69" s="1" t="s">
        <v>366</v>
      </c>
      <c r="F69" s="97">
        <v>68</v>
      </c>
      <c r="G69" s="101">
        <f t="shared" si="6"/>
        <v>0.11682644400920868</v>
      </c>
    </row>
    <row r="70" spans="1:7" ht="12.75">
      <c r="A70" s="4" t="s">
        <v>367</v>
      </c>
      <c r="B70" s="97">
        <v>3462</v>
      </c>
      <c r="C70" s="10">
        <f t="shared" si="7"/>
        <v>6.343215214921763</v>
      </c>
      <c r="E70" s="1" t="s">
        <v>368</v>
      </c>
      <c r="F70" s="97">
        <v>374</v>
      </c>
      <c r="G70" s="101">
        <f t="shared" si="6"/>
        <v>0.6425454420506477</v>
      </c>
    </row>
    <row r="71" spans="1:7" ht="12.75">
      <c r="A71" s="7" t="s">
        <v>258</v>
      </c>
      <c r="B71" s="103">
        <v>3603</v>
      </c>
      <c r="C71" s="40">
        <f t="shared" si="7"/>
        <v>6.601561068562424</v>
      </c>
      <c r="D71" s="41"/>
      <c r="E71" s="9" t="s">
        <v>369</v>
      </c>
      <c r="F71" s="103">
        <v>38928</v>
      </c>
      <c r="G71" s="104">
        <f t="shared" si="6"/>
        <v>66.87970312338935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46401</v>
      </c>
      <c r="C9" s="81">
        <f>(B9/$B$9)*100</f>
        <v>100</v>
      </c>
      <c r="D9" s="65"/>
      <c r="E9" s="79" t="s">
        <v>381</v>
      </c>
      <c r="F9" s="80">
        <v>21247</v>
      </c>
      <c r="G9" s="81">
        <f>(F9/$F$9)*100</f>
        <v>100</v>
      </c>
    </row>
    <row r="10" spans="1:7" ht="12.75">
      <c r="A10" s="82" t="s">
        <v>382</v>
      </c>
      <c r="B10" s="97">
        <v>27535</v>
      </c>
      <c r="C10" s="105">
        <f>(B10/$B$9)*100</f>
        <v>59.34139350445034</v>
      </c>
      <c r="D10" s="65"/>
      <c r="E10" s="78" t="s">
        <v>383</v>
      </c>
      <c r="F10" s="97">
        <v>2374</v>
      </c>
      <c r="G10" s="105">
        <f aca="true" t="shared" si="0" ref="G10:G19">(F10/$F$9)*100</f>
        <v>11.173342118887373</v>
      </c>
    </row>
    <row r="11" spans="1:7" ht="12.75">
      <c r="A11" s="82" t="s">
        <v>384</v>
      </c>
      <c r="B11" s="97">
        <v>27526</v>
      </c>
      <c r="C11" s="105">
        <f aca="true" t="shared" si="1" ref="C11:C16">(B11/$B$9)*100</f>
        <v>59.32199737074632</v>
      </c>
      <c r="D11" s="65"/>
      <c r="E11" s="78" t="s">
        <v>385</v>
      </c>
      <c r="F11" s="97">
        <v>1283</v>
      </c>
      <c r="G11" s="105">
        <f t="shared" si="0"/>
        <v>6.038499552878053</v>
      </c>
    </row>
    <row r="12" spans="1:7" ht="12.75">
      <c r="A12" s="82" t="s">
        <v>386</v>
      </c>
      <c r="B12" s="97">
        <v>25289</v>
      </c>
      <c r="C12" s="105">
        <f>(B12/$B$9)*100</f>
        <v>54.50098058231504</v>
      </c>
      <c r="D12" s="65"/>
      <c r="E12" s="78" t="s">
        <v>387</v>
      </c>
      <c r="F12" s="97">
        <v>2770</v>
      </c>
      <c r="G12" s="105">
        <f t="shared" si="0"/>
        <v>13.037134654304136</v>
      </c>
    </row>
    <row r="13" spans="1:7" ht="12.75">
      <c r="A13" s="82" t="s">
        <v>388</v>
      </c>
      <c r="B13" s="97">
        <v>2237</v>
      </c>
      <c r="C13" s="105">
        <f>(B13/$B$9)*100</f>
        <v>4.821016788431284</v>
      </c>
      <c r="D13" s="65"/>
      <c r="E13" s="78" t="s">
        <v>389</v>
      </c>
      <c r="F13" s="97">
        <v>2542</v>
      </c>
      <c r="G13" s="105">
        <f t="shared" si="0"/>
        <v>11.964041982397514</v>
      </c>
    </row>
    <row r="14" spans="1:7" ht="12.75">
      <c r="A14" s="82" t="s">
        <v>390</v>
      </c>
      <c r="B14" s="109">
        <v>8.1</v>
      </c>
      <c r="C14" s="112" t="s">
        <v>261</v>
      </c>
      <c r="D14" s="65"/>
      <c r="E14" s="78" t="s">
        <v>391</v>
      </c>
      <c r="F14" s="97">
        <v>3809</v>
      </c>
      <c r="G14" s="105">
        <f t="shared" si="0"/>
        <v>17.92723678636984</v>
      </c>
    </row>
    <row r="15" spans="1:7" ht="12.75">
      <c r="A15" s="82" t="s">
        <v>392</v>
      </c>
      <c r="B15" s="109">
        <v>9</v>
      </c>
      <c r="C15" s="105">
        <f t="shared" si="1"/>
        <v>0.019396133704015002</v>
      </c>
      <c r="D15" s="65"/>
      <c r="E15" s="78" t="s">
        <v>393</v>
      </c>
      <c r="F15" s="97">
        <v>3839</v>
      </c>
      <c r="G15" s="105">
        <f t="shared" si="0"/>
        <v>18.068433190568083</v>
      </c>
    </row>
    <row r="16" spans="1:7" ht="12.75">
      <c r="A16" s="82" t="s">
        <v>67</v>
      </c>
      <c r="B16" s="97">
        <v>18866</v>
      </c>
      <c r="C16" s="105">
        <f t="shared" si="1"/>
        <v>40.65860649554966</v>
      </c>
      <c r="D16" s="65"/>
      <c r="E16" s="78" t="s">
        <v>68</v>
      </c>
      <c r="F16" s="97">
        <v>2173</v>
      </c>
      <c r="G16" s="105">
        <f t="shared" si="0"/>
        <v>10.227326210759166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1761</v>
      </c>
      <c r="G17" s="105">
        <f t="shared" si="0"/>
        <v>8.288228926436673</v>
      </c>
    </row>
    <row r="18" spans="1:7" ht="12.75">
      <c r="A18" s="77" t="s">
        <v>70</v>
      </c>
      <c r="B18" s="80">
        <v>24709</v>
      </c>
      <c r="C18" s="81">
        <f>(B18/$B$18)*100</f>
        <v>100</v>
      </c>
      <c r="D18" s="65"/>
      <c r="E18" s="78" t="s">
        <v>170</v>
      </c>
      <c r="F18" s="97">
        <v>378</v>
      </c>
      <c r="G18" s="105">
        <f t="shared" si="0"/>
        <v>1.779074692897821</v>
      </c>
    </row>
    <row r="19" spans="1:9" ht="12.75">
      <c r="A19" s="82" t="s">
        <v>382</v>
      </c>
      <c r="B19" s="97">
        <v>12790</v>
      </c>
      <c r="C19" s="105">
        <f>(B19/$B$18)*100</f>
        <v>51.762515682544816</v>
      </c>
      <c r="D19" s="65"/>
      <c r="E19" s="78" t="s">
        <v>169</v>
      </c>
      <c r="F19" s="98">
        <v>318</v>
      </c>
      <c r="G19" s="105">
        <f t="shared" si="0"/>
        <v>1.4966818845013412</v>
      </c>
      <c r="I19" s="117"/>
    </row>
    <row r="20" spans="1:7" ht="12.75">
      <c r="A20" s="82" t="s">
        <v>384</v>
      </c>
      <c r="B20" s="97">
        <v>12790</v>
      </c>
      <c r="C20" s="105">
        <f>(B20/$B$18)*100</f>
        <v>51.762515682544816</v>
      </c>
      <c r="D20" s="65"/>
      <c r="E20" s="78" t="s">
        <v>71</v>
      </c>
      <c r="F20" s="97">
        <v>40844</v>
      </c>
      <c r="G20" s="112" t="s">
        <v>261</v>
      </c>
    </row>
    <row r="21" spans="1:7" ht="12.75">
      <c r="A21" s="82" t="s">
        <v>386</v>
      </c>
      <c r="B21" s="97">
        <v>11640</v>
      </c>
      <c r="C21" s="105">
        <f>(B21/$B$18)*100</f>
        <v>47.10834109029099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16941</v>
      </c>
      <c r="G22" s="105">
        <f>(F22/$F$9)*100</f>
        <v>79.73360945074599</v>
      </c>
    </row>
    <row r="23" spans="1:7" ht="12.75">
      <c r="A23" s="77" t="s">
        <v>73</v>
      </c>
      <c r="B23" s="80">
        <v>4218</v>
      </c>
      <c r="C23" s="81">
        <f>(B23/$B$23)*100</f>
        <v>100</v>
      </c>
      <c r="D23" s="65"/>
      <c r="E23" s="78" t="s">
        <v>74</v>
      </c>
      <c r="F23" s="97">
        <v>55695</v>
      </c>
      <c r="G23" s="112" t="s">
        <v>261</v>
      </c>
    </row>
    <row r="24" spans="1:7" ht="12.75">
      <c r="A24" s="82" t="s">
        <v>75</v>
      </c>
      <c r="B24" s="97">
        <v>2257</v>
      </c>
      <c r="C24" s="105">
        <f>(B24/$B$23)*100</f>
        <v>53.50877192982456</v>
      </c>
      <c r="D24" s="65"/>
      <c r="E24" s="78" t="s">
        <v>76</v>
      </c>
      <c r="F24" s="97">
        <v>5701</v>
      </c>
      <c r="G24" s="105">
        <f>(F24/$F$9)*100</f>
        <v>26.832023344472162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10689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1041</v>
      </c>
      <c r="G26" s="105">
        <f>(F26/$F$9)*100</f>
        <v>4.899515225678919</v>
      </c>
    </row>
    <row r="27" spans="1:7" ht="12.75">
      <c r="A27" s="77" t="s">
        <v>85</v>
      </c>
      <c r="B27" s="80">
        <v>24626</v>
      </c>
      <c r="C27" s="81">
        <f>(B27/$B$27)*100</f>
        <v>100</v>
      </c>
      <c r="D27" s="65"/>
      <c r="E27" s="78" t="s">
        <v>78</v>
      </c>
      <c r="F27" s="98">
        <v>5513</v>
      </c>
      <c r="G27" s="112" t="s">
        <v>261</v>
      </c>
    </row>
    <row r="28" spans="1:7" ht="12.75">
      <c r="A28" s="82" t="s">
        <v>86</v>
      </c>
      <c r="B28" s="97">
        <v>12956</v>
      </c>
      <c r="C28" s="105">
        <f aca="true" t="shared" si="2" ref="C28:C33">(B28/$B$27)*100</f>
        <v>52.61106147973686</v>
      </c>
      <c r="D28" s="65"/>
      <c r="E28" s="78" t="s">
        <v>79</v>
      </c>
      <c r="F28" s="97">
        <v>669</v>
      </c>
      <c r="G28" s="105">
        <f>(F28/$F$9)*100</f>
        <v>3.1486798136207463</v>
      </c>
    </row>
    <row r="29" spans="1:7" ht="12.75">
      <c r="A29" s="82" t="s">
        <v>87</v>
      </c>
      <c r="B29" s="97">
        <v>3620</v>
      </c>
      <c r="C29" s="105">
        <f t="shared" si="2"/>
        <v>14.699910663526355</v>
      </c>
      <c r="D29" s="65"/>
      <c r="E29" s="78" t="s">
        <v>80</v>
      </c>
      <c r="F29" s="97">
        <v>3234</v>
      </c>
      <c r="G29" s="112" t="s">
        <v>261</v>
      </c>
    </row>
    <row r="30" spans="1:7" ht="12.75">
      <c r="A30" s="82" t="s">
        <v>88</v>
      </c>
      <c r="B30" s="97">
        <v>6266</v>
      </c>
      <c r="C30" s="105">
        <f t="shared" si="2"/>
        <v>25.444651993827662</v>
      </c>
      <c r="D30" s="65"/>
      <c r="E30" s="78" t="s">
        <v>81</v>
      </c>
      <c r="F30" s="97">
        <v>2802</v>
      </c>
      <c r="G30" s="105">
        <f>(F30/$F$9)*100</f>
        <v>13.187744152115593</v>
      </c>
    </row>
    <row r="31" spans="1:7" ht="12.75">
      <c r="A31" s="82" t="s">
        <v>115</v>
      </c>
      <c r="B31" s="97">
        <v>1162</v>
      </c>
      <c r="C31" s="105">
        <f t="shared" si="2"/>
        <v>4.718590108015918</v>
      </c>
      <c r="D31" s="65"/>
      <c r="E31" s="78" t="s">
        <v>82</v>
      </c>
      <c r="F31" s="97">
        <v>12193</v>
      </c>
      <c r="G31" s="112" t="s">
        <v>261</v>
      </c>
    </row>
    <row r="32" spans="1:7" ht="12.75">
      <c r="A32" s="82" t="s">
        <v>89</v>
      </c>
      <c r="B32" s="97">
        <v>277</v>
      </c>
      <c r="C32" s="105">
        <f t="shared" si="2"/>
        <v>1.1248274181759115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345</v>
      </c>
      <c r="C33" s="105">
        <f t="shared" si="2"/>
        <v>1.4009583367172906</v>
      </c>
      <c r="D33" s="65"/>
      <c r="E33" s="79" t="s">
        <v>84</v>
      </c>
      <c r="F33" s="80">
        <v>14289</v>
      </c>
      <c r="G33" s="81">
        <f>(F33/$F$33)*100</f>
        <v>100</v>
      </c>
    </row>
    <row r="34" spans="1:7" ht="12.75">
      <c r="A34" s="82" t="s">
        <v>91</v>
      </c>
      <c r="B34" s="119">
        <v>31.7</v>
      </c>
      <c r="C34" s="112" t="s">
        <v>261</v>
      </c>
      <c r="D34" s="65"/>
      <c r="E34" s="78" t="s">
        <v>383</v>
      </c>
      <c r="F34" s="97">
        <v>915</v>
      </c>
      <c r="G34" s="105">
        <f aca="true" t="shared" si="3" ref="G34:G43">(F34/$F$33)*100</f>
        <v>6.4035271887465885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622</v>
      </c>
      <c r="G35" s="105">
        <f t="shared" si="3"/>
        <v>4.352998810273637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1735</v>
      </c>
      <c r="G36" s="105">
        <f t="shared" si="3"/>
        <v>12.142207292322766</v>
      </c>
    </row>
    <row r="37" spans="1:7" ht="12.75">
      <c r="A37" s="77" t="s">
        <v>94</v>
      </c>
      <c r="B37" s="80">
        <v>25289</v>
      </c>
      <c r="C37" s="81">
        <f>(B37/$B$37)*100</f>
        <v>100</v>
      </c>
      <c r="D37" s="65"/>
      <c r="E37" s="78" t="s">
        <v>389</v>
      </c>
      <c r="F37" s="97">
        <v>1699</v>
      </c>
      <c r="G37" s="105">
        <f t="shared" si="3"/>
        <v>11.890265238995031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2789</v>
      </c>
      <c r="G38" s="105">
        <f t="shared" si="3"/>
        <v>19.51851074252922</v>
      </c>
    </row>
    <row r="39" spans="1:7" ht="12.75">
      <c r="A39" s="82" t="s">
        <v>97</v>
      </c>
      <c r="B39" s="98">
        <v>6796</v>
      </c>
      <c r="C39" s="105">
        <f>(B39/$B$37)*100</f>
        <v>26.873344141721695</v>
      </c>
      <c r="D39" s="65"/>
      <c r="E39" s="78" t="s">
        <v>393</v>
      </c>
      <c r="F39" s="97">
        <v>2884</v>
      </c>
      <c r="G39" s="105">
        <f t="shared" si="3"/>
        <v>20.18335782769963</v>
      </c>
    </row>
    <row r="40" spans="1:7" ht="12.75">
      <c r="A40" s="82" t="s">
        <v>98</v>
      </c>
      <c r="B40" s="98">
        <v>3653</v>
      </c>
      <c r="C40" s="105">
        <f>(B40/$B$37)*100</f>
        <v>14.445015619439284</v>
      </c>
      <c r="D40" s="65"/>
      <c r="E40" s="78" t="s">
        <v>68</v>
      </c>
      <c r="F40" s="97">
        <v>1690</v>
      </c>
      <c r="G40" s="105">
        <f t="shared" si="3"/>
        <v>11.827279725663098</v>
      </c>
    </row>
    <row r="41" spans="1:7" ht="12.75">
      <c r="A41" s="82" t="s">
        <v>100</v>
      </c>
      <c r="B41" s="98">
        <v>7958</v>
      </c>
      <c r="C41" s="105">
        <f>(B41/$B$37)*100</f>
        <v>31.468227292498714</v>
      </c>
      <c r="D41" s="65"/>
      <c r="E41" s="78" t="s">
        <v>69</v>
      </c>
      <c r="F41" s="97">
        <v>1406</v>
      </c>
      <c r="G41" s="105">
        <f t="shared" si="3"/>
        <v>9.83973686052208</v>
      </c>
    </row>
    <row r="42" spans="1:7" ht="12.75">
      <c r="A42" s="82" t="s">
        <v>260</v>
      </c>
      <c r="B42" s="98">
        <v>29</v>
      </c>
      <c r="C42" s="105">
        <f>(B42/$B$37)*100</f>
        <v>0.11467436434813556</v>
      </c>
      <c r="D42" s="65"/>
      <c r="E42" s="78" t="s">
        <v>170</v>
      </c>
      <c r="F42" s="97">
        <v>318</v>
      </c>
      <c r="G42" s="105">
        <f t="shared" si="3"/>
        <v>2.2254881377283224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231</v>
      </c>
      <c r="G43" s="105">
        <f t="shared" si="3"/>
        <v>1.6166281755196306</v>
      </c>
    </row>
    <row r="44" spans="1:7" ht="12.75">
      <c r="A44" s="82" t="s">
        <v>291</v>
      </c>
      <c r="B44" s="98">
        <v>1685</v>
      </c>
      <c r="C44" s="105">
        <f>(B44/$B$37)*100</f>
        <v>6.662975997469256</v>
      </c>
      <c r="D44" s="65"/>
      <c r="E44" s="78" t="s">
        <v>93</v>
      </c>
      <c r="F44" s="97">
        <v>46172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5168</v>
      </c>
      <c r="C46" s="105">
        <f>(B46/$B$37)*100</f>
        <v>20.435762584522916</v>
      </c>
      <c r="D46" s="65"/>
      <c r="E46" s="78" t="s">
        <v>96</v>
      </c>
      <c r="F46" s="97">
        <v>20058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35626</v>
      </c>
      <c r="G48" s="112" t="s">
        <v>261</v>
      </c>
    </row>
    <row r="49" spans="1:7" ht="13.5" thickBot="1">
      <c r="A49" s="82" t="s">
        <v>292</v>
      </c>
      <c r="B49" s="98">
        <v>22</v>
      </c>
      <c r="C49" s="105">
        <f aca="true" t="shared" si="4" ref="C49:C55">(B49/$B$37)*100</f>
        <v>0.08699434536755112</v>
      </c>
      <c r="D49" s="87"/>
      <c r="E49" s="88" t="s">
        <v>102</v>
      </c>
      <c r="F49" s="113">
        <v>29067</v>
      </c>
      <c r="G49" s="114" t="s">
        <v>261</v>
      </c>
    </row>
    <row r="50" spans="1:7" ht="13.5" thickTop="1">
      <c r="A50" s="82" t="s">
        <v>116</v>
      </c>
      <c r="B50" s="98">
        <v>1186</v>
      </c>
      <c r="C50" s="105">
        <f t="shared" si="4"/>
        <v>4.6897860729961645</v>
      </c>
      <c r="D50" s="65"/>
      <c r="E50" s="78"/>
      <c r="F50" s="86"/>
      <c r="G50" s="85"/>
    </row>
    <row r="51" spans="1:7" ht="12.75">
      <c r="A51" s="82" t="s">
        <v>117</v>
      </c>
      <c r="B51" s="98">
        <v>3536</v>
      </c>
      <c r="C51" s="105">
        <f t="shared" si="4"/>
        <v>13.982363873620942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1681</v>
      </c>
      <c r="C52" s="105">
        <f t="shared" si="4"/>
        <v>6.647158843766064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3260</v>
      </c>
      <c r="C53" s="105">
        <f t="shared" si="4"/>
        <v>12.890980268100755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2563</v>
      </c>
      <c r="C54" s="105">
        <f t="shared" si="4"/>
        <v>10.134841235319705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1024</v>
      </c>
      <c r="C55" s="105">
        <f t="shared" si="4"/>
        <v>4.049191348016924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2186</v>
      </c>
      <c r="C57" s="105">
        <f>(B57/$B$37)*100</f>
        <v>8.644074498793943</v>
      </c>
      <c r="D57" s="65"/>
      <c r="E57" s="79" t="s">
        <v>84</v>
      </c>
      <c r="F57" s="80">
        <v>1371</v>
      </c>
      <c r="G57" s="105">
        <f>(F57/L57)*100</f>
        <v>9.594793197564561</v>
      </c>
      <c r="H57" s="79" t="s">
        <v>84</v>
      </c>
      <c r="L57" s="15">
        <v>14289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997</v>
      </c>
      <c r="G58" s="105">
        <f>(F58/L58)*100</f>
        <v>13.1843427664639</v>
      </c>
      <c r="H58" s="78" t="s">
        <v>118</v>
      </c>
      <c r="L58" s="15">
        <v>7562</v>
      </c>
    </row>
    <row r="59" spans="1:12" ht="12.75">
      <c r="A59" s="82" t="s">
        <v>112</v>
      </c>
      <c r="B59" s="98">
        <v>2619</v>
      </c>
      <c r="C59" s="105">
        <f>(B59/$B$37)*100</f>
        <v>10.35628138716438</v>
      </c>
      <c r="D59" s="65"/>
      <c r="E59" s="78" t="s">
        <v>120</v>
      </c>
      <c r="F59" s="97">
        <v>448</v>
      </c>
      <c r="G59" s="105">
        <f>(F59/L59)*100</f>
        <v>14.340588988476313</v>
      </c>
      <c r="H59" s="78" t="s">
        <v>120</v>
      </c>
      <c r="L59" s="15">
        <v>3124</v>
      </c>
    </row>
    <row r="60" spans="1:7" ht="12.75">
      <c r="A60" s="82" t="s">
        <v>113</v>
      </c>
      <c r="B60" s="98">
        <v>3389</v>
      </c>
      <c r="C60" s="105">
        <f>(B60/$B$37)*100</f>
        <v>13.401083475028669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1674</v>
      </c>
      <c r="C62" s="105">
        <f>(B62/$B$37)*100</f>
        <v>6.61947882478548</v>
      </c>
      <c r="D62" s="65"/>
      <c r="E62" s="79" t="s">
        <v>123</v>
      </c>
      <c r="F62" s="80">
        <v>541</v>
      </c>
      <c r="G62" s="105">
        <f>(F62/L62)*100</f>
        <v>18.79124696075026</v>
      </c>
      <c r="H62" s="79" t="s">
        <v>394</v>
      </c>
      <c r="L62" s="15">
        <v>2879</v>
      </c>
    </row>
    <row r="63" spans="1:12" ht="12.75">
      <c r="A63" s="61" t="s">
        <v>293</v>
      </c>
      <c r="B63" s="98">
        <v>1456</v>
      </c>
      <c r="C63" s="105">
        <f>(B63/$B$37)*100</f>
        <v>5.757443947961565</v>
      </c>
      <c r="D63" s="65"/>
      <c r="E63" s="78" t="s">
        <v>118</v>
      </c>
      <c r="F63" s="97">
        <v>455</v>
      </c>
      <c r="G63" s="105">
        <f>(F63/L63)*100</f>
        <v>26.859504132231404</v>
      </c>
      <c r="H63" s="78" t="s">
        <v>118</v>
      </c>
      <c r="L63" s="15">
        <v>1694</v>
      </c>
    </row>
    <row r="64" spans="1:12" ht="12.75">
      <c r="A64" s="82" t="s">
        <v>114</v>
      </c>
      <c r="B64" s="98">
        <v>693</v>
      </c>
      <c r="C64" s="105">
        <f>(B64/$B$37)*100</f>
        <v>2.74032187907786</v>
      </c>
      <c r="D64" s="65"/>
      <c r="E64" s="78" t="s">
        <v>120</v>
      </c>
      <c r="F64" s="97">
        <v>142</v>
      </c>
      <c r="G64" s="105">
        <f>(F64/L64)*100</f>
        <v>28.62903225806452</v>
      </c>
      <c r="H64" s="78" t="s">
        <v>120</v>
      </c>
      <c r="L64" s="15">
        <v>496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6397</v>
      </c>
      <c r="G66" s="105">
        <f aca="true" t="shared" si="5" ref="G66:G71">(F66/L66)*100</f>
        <v>11.141105576648437</v>
      </c>
      <c r="H66" s="79" t="s">
        <v>124</v>
      </c>
      <c r="L66" s="15">
        <v>57418</v>
      </c>
    </row>
    <row r="67" spans="1:12" ht="12.75">
      <c r="A67" s="82" t="s">
        <v>126</v>
      </c>
      <c r="B67" s="97">
        <v>21245</v>
      </c>
      <c r="C67" s="105">
        <f>(B67/$B$37)*100</f>
        <v>84.00885760607379</v>
      </c>
      <c r="D67" s="65"/>
      <c r="E67" s="78" t="s">
        <v>262</v>
      </c>
      <c r="F67" s="97">
        <v>4549</v>
      </c>
      <c r="G67" s="105">
        <f t="shared" si="5"/>
        <v>10.266537272337448</v>
      </c>
      <c r="H67" s="78" t="s">
        <v>262</v>
      </c>
      <c r="L67" s="15">
        <v>44309</v>
      </c>
    </row>
    <row r="68" spans="1:12" ht="12.75">
      <c r="A68" s="82" t="s">
        <v>128</v>
      </c>
      <c r="B68" s="97">
        <v>2749</v>
      </c>
      <c r="C68" s="105">
        <f>(B68/$B$37)*100</f>
        <v>10.87033888251809</v>
      </c>
      <c r="D68" s="65"/>
      <c r="E68" s="78" t="s">
        <v>127</v>
      </c>
      <c r="F68" s="97">
        <v>1091</v>
      </c>
      <c r="G68" s="105">
        <f t="shared" si="5"/>
        <v>14.457990988603234</v>
      </c>
      <c r="H68" s="78" t="s">
        <v>127</v>
      </c>
      <c r="L68" s="15">
        <v>7546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1831</v>
      </c>
      <c r="G69" s="105">
        <f t="shared" si="5"/>
        <v>13.993121895299963</v>
      </c>
      <c r="H69" s="78" t="s">
        <v>129</v>
      </c>
      <c r="L69" s="15">
        <v>13085</v>
      </c>
    </row>
    <row r="70" spans="1:12" ht="12.75">
      <c r="A70" s="82" t="s">
        <v>376</v>
      </c>
      <c r="B70" s="97">
        <v>1257</v>
      </c>
      <c r="C70" s="105">
        <f>(B70/$B$37)*100</f>
        <v>4.970540551227807</v>
      </c>
      <c r="D70" s="65"/>
      <c r="E70" s="78" t="s">
        <v>130</v>
      </c>
      <c r="F70" s="97">
        <v>1281</v>
      </c>
      <c r="G70" s="105">
        <f t="shared" si="5"/>
        <v>13.461538461538462</v>
      </c>
      <c r="H70" s="78" t="s">
        <v>130</v>
      </c>
      <c r="L70" s="15">
        <v>9516</v>
      </c>
    </row>
    <row r="71" spans="1:12" ht="13.5" thickBot="1">
      <c r="A71" s="90" t="s">
        <v>371</v>
      </c>
      <c r="B71" s="110">
        <v>38</v>
      </c>
      <c r="C71" s="111">
        <f>(B71/$B$37)*100</f>
        <v>0.15026296018031557</v>
      </c>
      <c r="D71" s="91"/>
      <c r="E71" s="92" t="s">
        <v>131</v>
      </c>
      <c r="F71" s="110">
        <v>1996</v>
      </c>
      <c r="G71" s="118">
        <f t="shared" si="5"/>
        <v>20.7290476685014</v>
      </c>
      <c r="H71" s="92" t="s">
        <v>131</v>
      </c>
      <c r="L71" s="15">
        <v>9629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22041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21267</v>
      </c>
      <c r="G9" s="81">
        <f>(F9/$F$9)*100</f>
        <v>100</v>
      </c>
      <c r="I9" s="53"/>
    </row>
    <row r="10" spans="1:7" ht="12.75">
      <c r="A10" s="36" t="s">
        <v>137</v>
      </c>
      <c r="B10" s="97">
        <v>3716</v>
      </c>
      <c r="C10" s="105">
        <f aca="true" t="shared" si="0" ref="C10:C18">(B10/$B$8)*100</f>
        <v>16.85948913388685</v>
      </c>
      <c r="E10" s="32" t="s">
        <v>138</v>
      </c>
      <c r="F10" s="97">
        <v>19070</v>
      </c>
      <c r="G10" s="105">
        <f>(F10/$F$9)*100</f>
        <v>89.66944091785395</v>
      </c>
    </row>
    <row r="11" spans="1:7" ht="12.75">
      <c r="A11" s="36" t="s">
        <v>139</v>
      </c>
      <c r="B11" s="97">
        <v>985</v>
      </c>
      <c r="C11" s="105">
        <f t="shared" si="0"/>
        <v>4.4689442402794795</v>
      </c>
      <c r="E11" s="32" t="s">
        <v>140</v>
      </c>
      <c r="F11" s="97">
        <v>1299</v>
      </c>
      <c r="G11" s="105">
        <f>(F11/$F$9)*100</f>
        <v>6.10805473268444</v>
      </c>
    </row>
    <row r="12" spans="1:7" ht="12.75">
      <c r="A12" s="36" t="s">
        <v>141</v>
      </c>
      <c r="B12" s="97">
        <v>6232</v>
      </c>
      <c r="C12" s="105">
        <f t="shared" si="0"/>
        <v>28.274579193321536</v>
      </c>
      <c r="E12" s="32" t="s">
        <v>142</v>
      </c>
      <c r="F12" s="97">
        <v>898</v>
      </c>
      <c r="G12" s="105">
        <f>(F12/$F$9)*100</f>
        <v>4.222504349461607</v>
      </c>
    </row>
    <row r="13" spans="1:7" ht="12.75">
      <c r="A13" s="36" t="s">
        <v>143</v>
      </c>
      <c r="B13" s="97">
        <v>3119</v>
      </c>
      <c r="C13" s="105">
        <f t="shared" si="0"/>
        <v>14.150900594346899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1140</v>
      </c>
      <c r="C14" s="105">
        <f t="shared" si="0"/>
        <v>5.17217912072955</v>
      </c>
      <c r="E14" s="42" t="s">
        <v>145</v>
      </c>
      <c r="F14" s="80">
        <v>2999</v>
      </c>
      <c r="G14" s="81">
        <f>(F14/$F$14)*100</f>
        <v>100</v>
      </c>
    </row>
    <row r="15" spans="1:7" ht="12.75">
      <c r="A15" s="36" t="s">
        <v>146</v>
      </c>
      <c r="B15" s="97">
        <v>1492</v>
      </c>
      <c r="C15" s="105">
        <f t="shared" si="0"/>
        <v>6.769202849235516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5207</v>
      </c>
      <c r="C16" s="105">
        <f t="shared" si="0"/>
        <v>23.624154983893654</v>
      </c>
      <c r="E16" s="1" t="s">
        <v>149</v>
      </c>
      <c r="F16" s="97">
        <v>4</v>
      </c>
      <c r="G16" s="105">
        <f>(F16/$F$14)*100</f>
        <v>0.1333777925975325</v>
      </c>
    </row>
    <row r="17" spans="1:7" ht="12.75">
      <c r="A17" s="36" t="s">
        <v>150</v>
      </c>
      <c r="B17" s="97">
        <v>139</v>
      </c>
      <c r="C17" s="105">
        <f t="shared" si="0"/>
        <v>0.6306428927907082</v>
      </c>
      <c r="E17" s="1" t="s">
        <v>151</v>
      </c>
      <c r="F17" s="97">
        <v>144</v>
      </c>
      <c r="G17" s="105">
        <f aca="true" t="shared" si="1" ref="G17:G23">(F17/$F$14)*100</f>
        <v>4.80160053351117</v>
      </c>
    </row>
    <row r="18" spans="1:7" ht="12.75">
      <c r="A18" s="36" t="s">
        <v>152</v>
      </c>
      <c r="B18" s="97">
        <v>11</v>
      </c>
      <c r="C18" s="105">
        <f t="shared" si="0"/>
        <v>0.04990699151581144</v>
      </c>
      <c r="E18" s="1" t="s">
        <v>69</v>
      </c>
      <c r="F18" s="97">
        <v>907</v>
      </c>
      <c r="G18" s="105">
        <f t="shared" si="1"/>
        <v>30.2434144714905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1344</v>
      </c>
      <c r="G19" s="105">
        <f t="shared" si="1"/>
        <v>44.81493831277093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477</v>
      </c>
      <c r="G20" s="105">
        <f t="shared" si="1"/>
        <v>15.905301767255754</v>
      </c>
    </row>
    <row r="21" spans="1:7" ht="12.75">
      <c r="A21" s="36" t="s">
        <v>156</v>
      </c>
      <c r="B21" s="98">
        <v>128</v>
      </c>
      <c r="C21" s="105">
        <f aca="true" t="shared" si="2" ref="C21:C28">(B21/$B$8)*100</f>
        <v>0.5807359012748967</v>
      </c>
      <c r="E21" s="1" t="s">
        <v>157</v>
      </c>
      <c r="F21" s="97">
        <v>97</v>
      </c>
      <c r="G21" s="105">
        <f t="shared" si="1"/>
        <v>3.234411470490164</v>
      </c>
    </row>
    <row r="22" spans="1:7" ht="12.75">
      <c r="A22" s="36" t="s">
        <v>158</v>
      </c>
      <c r="B22" s="98">
        <v>508</v>
      </c>
      <c r="C22" s="105">
        <f t="shared" si="2"/>
        <v>2.304795608184747</v>
      </c>
      <c r="E22" s="1" t="s">
        <v>159</v>
      </c>
      <c r="F22" s="97">
        <v>26</v>
      </c>
      <c r="G22" s="105">
        <f t="shared" si="1"/>
        <v>0.8669556518839614</v>
      </c>
    </row>
    <row r="23" spans="1:7" ht="12.75">
      <c r="A23" s="36" t="s">
        <v>160</v>
      </c>
      <c r="B23" s="98">
        <v>561</v>
      </c>
      <c r="C23" s="105">
        <f t="shared" si="2"/>
        <v>2.545256567306384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1358</v>
      </c>
      <c r="C24" s="105">
        <f t="shared" si="2"/>
        <v>6.161244952588358</v>
      </c>
      <c r="E24" s="1" t="s">
        <v>163</v>
      </c>
      <c r="F24" s="97">
        <v>162600</v>
      </c>
      <c r="G24" s="112" t="s">
        <v>261</v>
      </c>
    </row>
    <row r="25" spans="1:7" ht="12.75">
      <c r="A25" s="36" t="s">
        <v>164</v>
      </c>
      <c r="B25" s="97">
        <v>3259</v>
      </c>
      <c r="C25" s="105">
        <f t="shared" si="2"/>
        <v>14.786080486366318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3204</v>
      </c>
      <c r="C26" s="105">
        <f t="shared" si="2"/>
        <v>14.53654552878726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7058</v>
      </c>
      <c r="C27" s="105">
        <f t="shared" si="2"/>
        <v>32.0221405562361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5965</v>
      </c>
      <c r="C28" s="105">
        <f t="shared" si="2"/>
        <v>27.063200399255933</v>
      </c>
      <c r="E28" s="32" t="s">
        <v>176</v>
      </c>
      <c r="F28" s="97">
        <v>2144</v>
      </c>
      <c r="G28" s="105">
        <f aca="true" t="shared" si="3" ref="G28:G35">(F28/$F$14)*100</f>
        <v>71.49049683227743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20</v>
      </c>
      <c r="G30" s="105">
        <f t="shared" si="3"/>
        <v>0.6668889629876625</v>
      </c>
    </row>
    <row r="31" spans="1:7" ht="12.75">
      <c r="A31" s="36" t="s">
        <v>180</v>
      </c>
      <c r="B31" s="97">
        <v>1065</v>
      </c>
      <c r="C31" s="105">
        <f aca="true" t="shared" si="4" ref="C31:C39">(B31/$B$8)*100</f>
        <v>4.8319041785762895</v>
      </c>
      <c r="E31" s="32" t="s">
        <v>181</v>
      </c>
      <c r="F31" s="97">
        <v>34</v>
      </c>
      <c r="G31" s="105">
        <f t="shared" si="3"/>
        <v>1.1337112370790263</v>
      </c>
    </row>
    <row r="32" spans="1:7" ht="12.75">
      <c r="A32" s="36" t="s">
        <v>182</v>
      </c>
      <c r="B32" s="97">
        <v>2028</v>
      </c>
      <c r="C32" s="105">
        <f t="shared" si="4"/>
        <v>9.201034435824146</v>
      </c>
      <c r="E32" s="32" t="s">
        <v>183</v>
      </c>
      <c r="F32" s="97">
        <v>58</v>
      </c>
      <c r="G32" s="105">
        <f t="shared" si="3"/>
        <v>1.9339779926642215</v>
      </c>
    </row>
    <row r="33" spans="1:7" ht="12.75">
      <c r="A33" s="36" t="s">
        <v>184</v>
      </c>
      <c r="B33" s="97">
        <v>4804</v>
      </c>
      <c r="C33" s="105">
        <f t="shared" si="4"/>
        <v>21.79574429472347</v>
      </c>
      <c r="E33" s="32" t="s">
        <v>185</v>
      </c>
      <c r="F33" s="97">
        <v>531</v>
      </c>
      <c r="G33" s="105">
        <f t="shared" si="3"/>
        <v>17.70590196732244</v>
      </c>
    </row>
    <row r="34" spans="1:7" ht="12.75">
      <c r="A34" s="36" t="s">
        <v>186</v>
      </c>
      <c r="B34" s="97">
        <v>4142</v>
      </c>
      <c r="C34" s="105">
        <f t="shared" si="4"/>
        <v>18.792250805317362</v>
      </c>
      <c r="E34" s="32" t="s">
        <v>187</v>
      </c>
      <c r="F34" s="97">
        <v>892</v>
      </c>
      <c r="G34" s="105">
        <f t="shared" si="3"/>
        <v>29.74324774924975</v>
      </c>
    </row>
    <row r="35" spans="1:7" ht="12.75">
      <c r="A35" s="36" t="s">
        <v>188</v>
      </c>
      <c r="B35" s="97">
        <v>4401</v>
      </c>
      <c r="C35" s="105">
        <f t="shared" si="4"/>
        <v>19.967333605553286</v>
      </c>
      <c r="E35" s="32" t="s">
        <v>189</v>
      </c>
      <c r="F35" s="97">
        <v>609</v>
      </c>
      <c r="G35" s="105">
        <f t="shared" si="3"/>
        <v>20.306768922974324</v>
      </c>
    </row>
    <row r="36" spans="1:7" ht="12.75">
      <c r="A36" s="36" t="s">
        <v>190</v>
      </c>
      <c r="B36" s="97">
        <v>2766</v>
      </c>
      <c r="C36" s="105">
        <f t="shared" si="4"/>
        <v>12.549339866612222</v>
      </c>
      <c r="E36" s="32" t="s">
        <v>191</v>
      </c>
      <c r="F36" s="97">
        <v>1620</v>
      </c>
      <c r="G36" s="112" t="s">
        <v>261</v>
      </c>
    </row>
    <row r="37" spans="1:7" ht="12.75">
      <c r="A37" s="36" t="s">
        <v>192</v>
      </c>
      <c r="B37" s="97">
        <v>1046</v>
      </c>
      <c r="C37" s="105">
        <f t="shared" si="4"/>
        <v>4.745701193230797</v>
      </c>
      <c r="E37" s="32" t="s">
        <v>193</v>
      </c>
      <c r="F37" s="97">
        <v>855</v>
      </c>
      <c r="G37" s="105">
        <f>(F37/$F$14)*100</f>
        <v>28.50950316772257</v>
      </c>
    </row>
    <row r="38" spans="1:7" ht="12.75">
      <c r="A38" s="36" t="s">
        <v>194</v>
      </c>
      <c r="B38" s="97">
        <v>604</v>
      </c>
      <c r="C38" s="105">
        <f t="shared" si="4"/>
        <v>2.7403475341409194</v>
      </c>
      <c r="E38" s="32" t="s">
        <v>191</v>
      </c>
      <c r="F38" s="97">
        <v>563</v>
      </c>
      <c r="G38" s="112" t="s">
        <v>261</v>
      </c>
    </row>
    <row r="39" spans="1:7" ht="12.75">
      <c r="A39" s="36" t="s">
        <v>195</v>
      </c>
      <c r="B39" s="97">
        <v>1185</v>
      </c>
      <c r="C39" s="105">
        <f t="shared" si="4"/>
        <v>5.376344086021505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21267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530</v>
      </c>
      <c r="G43" s="105">
        <f aca="true" t="shared" si="5" ref="G43:G48">(F43/$F$14)*100</f>
        <v>17.672557519173058</v>
      </c>
    </row>
    <row r="44" spans="1:7" ht="12.75">
      <c r="A44" s="36" t="s">
        <v>209</v>
      </c>
      <c r="B44" s="98">
        <v>3860</v>
      </c>
      <c r="C44" s="105">
        <f aca="true" t="shared" si="6" ref="C44:C49">(B44/$B$42)*100</f>
        <v>18.150185733765927</v>
      </c>
      <c r="E44" s="32" t="s">
        <v>210</v>
      </c>
      <c r="F44" s="97">
        <v>365</v>
      </c>
      <c r="G44" s="105">
        <f t="shared" si="5"/>
        <v>12.17072357452484</v>
      </c>
    </row>
    <row r="45" spans="1:7" ht="12.75">
      <c r="A45" s="36" t="s">
        <v>211</v>
      </c>
      <c r="B45" s="98">
        <v>6379</v>
      </c>
      <c r="C45" s="105">
        <f t="shared" si="6"/>
        <v>29.99482766727794</v>
      </c>
      <c r="E45" s="32" t="s">
        <v>212</v>
      </c>
      <c r="F45" s="97">
        <v>349</v>
      </c>
      <c r="G45" s="105">
        <f t="shared" si="5"/>
        <v>11.637212404134711</v>
      </c>
    </row>
    <row r="46" spans="1:7" ht="12.75">
      <c r="A46" s="36" t="s">
        <v>213</v>
      </c>
      <c r="B46" s="98">
        <v>3676</v>
      </c>
      <c r="C46" s="105">
        <f t="shared" si="6"/>
        <v>17.284995532985377</v>
      </c>
      <c r="E46" s="32" t="s">
        <v>214</v>
      </c>
      <c r="F46" s="97">
        <v>401</v>
      </c>
      <c r="G46" s="105">
        <f t="shared" si="5"/>
        <v>13.371123707902635</v>
      </c>
    </row>
    <row r="47" spans="1:7" ht="12.75">
      <c r="A47" s="36" t="s">
        <v>215</v>
      </c>
      <c r="B47" s="97">
        <v>3642</v>
      </c>
      <c r="C47" s="105">
        <f t="shared" si="6"/>
        <v>17.12512343066723</v>
      </c>
      <c r="E47" s="32" t="s">
        <v>216</v>
      </c>
      <c r="F47" s="97">
        <v>252</v>
      </c>
      <c r="G47" s="105">
        <f t="shared" si="5"/>
        <v>8.402800933644547</v>
      </c>
    </row>
    <row r="48" spans="1:7" ht="12.75">
      <c r="A48" s="36" t="s">
        <v>217</v>
      </c>
      <c r="B48" s="97">
        <v>1864</v>
      </c>
      <c r="C48" s="105">
        <f t="shared" si="6"/>
        <v>8.764752903559506</v>
      </c>
      <c r="E48" s="32" t="s">
        <v>218</v>
      </c>
      <c r="F48" s="97">
        <v>1078</v>
      </c>
      <c r="G48" s="105">
        <f t="shared" si="5"/>
        <v>35.945315105035014</v>
      </c>
    </row>
    <row r="49" spans="1:7" ht="12.75">
      <c r="A49" s="36" t="s">
        <v>219</v>
      </c>
      <c r="B49" s="97">
        <v>1846</v>
      </c>
      <c r="C49" s="105">
        <f t="shared" si="6"/>
        <v>8.680114731744016</v>
      </c>
      <c r="E49" s="32" t="s">
        <v>220</v>
      </c>
      <c r="F49" s="97">
        <v>24</v>
      </c>
      <c r="G49" s="105">
        <f>(F49/$F$14)*100</f>
        <v>0.8002667555851951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13238</v>
      </c>
      <c r="G51" s="81">
        <f>(F51/F$51)*100</f>
        <v>100</v>
      </c>
    </row>
    <row r="52" spans="1:7" ht="12.75">
      <c r="A52" s="4" t="s">
        <v>223</v>
      </c>
      <c r="B52" s="97">
        <v>5439</v>
      </c>
      <c r="C52" s="105">
        <f>(B52/$B$42)*100</f>
        <v>25.574834250246862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9659</v>
      </c>
      <c r="C53" s="105">
        <f>(B53/$B$42)*100</f>
        <v>45.417783420322564</v>
      </c>
      <c r="E53" s="32" t="s">
        <v>226</v>
      </c>
      <c r="F53" s="97">
        <v>702</v>
      </c>
      <c r="G53" s="105">
        <f>(F53/F$51)*100</f>
        <v>5.302915848315456</v>
      </c>
    </row>
    <row r="54" spans="1:7" ht="12.75">
      <c r="A54" s="4" t="s">
        <v>227</v>
      </c>
      <c r="B54" s="97">
        <v>4823</v>
      </c>
      <c r="C54" s="105">
        <f>(B54/$B$42)*100</f>
        <v>22.67832792589458</v>
      </c>
      <c r="E54" s="32" t="s">
        <v>228</v>
      </c>
      <c r="F54" s="97">
        <v>629</v>
      </c>
      <c r="G54" s="105">
        <f aca="true" t="shared" si="7" ref="G54:G60">(F54/F$51)*100</f>
        <v>4.751473032180088</v>
      </c>
    </row>
    <row r="55" spans="1:7" ht="12.75">
      <c r="A55" s="4" t="s">
        <v>229</v>
      </c>
      <c r="B55" s="97">
        <v>1346</v>
      </c>
      <c r="C55" s="105">
        <f>(B55/$B$42)*100</f>
        <v>6.329054403535994</v>
      </c>
      <c r="E55" s="32" t="s">
        <v>230</v>
      </c>
      <c r="F55" s="97">
        <v>1630</v>
      </c>
      <c r="G55" s="105">
        <f t="shared" si="7"/>
        <v>12.31303822329657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3872</v>
      </c>
      <c r="G56" s="105">
        <f t="shared" si="7"/>
        <v>29.24913128871431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3700</v>
      </c>
      <c r="G57" s="105">
        <f t="shared" si="7"/>
        <v>27.94984136576522</v>
      </c>
    </row>
    <row r="58" spans="1:7" ht="12.75">
      <c r="A58" s="36" t="s">
        <v>234</v>
      </c>
      <c r="B58" s="97">
        <v>14006</v>
      </c>
      <c r="C58" s="105">
        <f aca="true" t="shared" si="8" ref="C58:C66">(B58/$B$42)*100</f>
        <v>65.8579019137631</v>
      </c>
      <c r="E58" s="32" t="s">
        <v>235</v>
      </c>
      <c r="F58" s="97">
        <v>2183</v>
      </c>
      <c r="G58" s="105">
        <f t="shared" si="7"/>
        <v>16.49040640580148</v>
      </c>
    </row>
    <row r="59" spans="1:7" ht="12.75">
      <c r="A59" s="36" t="s">
        <v>236</v>
      </c>
      <c r="B59" s="97">
        <v>565</v>
      </c>
      <c r="C59" s="105">
        <f t="shared" si="8"/>
        <v>2.6566981708750643</v>
      </c>
      <c r="E59" s="32" t="s">
        <v>237</v>
      </c>
      <c r="F59" s="98">
        <v>291</v>
      </c>
      <c r="G59" s="105">
        <f t="shared" si="7"/>
        <v>2.198217253361535</v>
      </c>
    </row>
    <row r="60" spans="1:7" ht="12.75">
      <c r="A60" s="36" t="s">
        <v>238</v>
      </c>
      <c r="B60" s="97">
        <v>2691</v>
      </c>
      <c r="C60" s="105">
        <f t="shared" si="8"/>
        <v>12.653406686415575</v>
      </c>
      <c r="E60" s="32" t="s">
        <v>239</v>
      </c>
      <c r="F60" s="97">
        <v>231</v>
      </c>
      <c r="G60" s="105">
        <f t="shared" si="7"/>
        <v>1.7449765825653423</v>
      </c>
    </row>
    <row r="61" spans="1:7" ht="12.75">
      <c r="A61" s="36" t="s">
        <v>240</v>
      </c>
      <c r="B61" s="97">
        <v>3823</v>
      </c>
      <c r="C61" s="105">
        <f t="shared" si="8"/>
        <v>17.976207269478532</v>
      </c>
      <c r="E61" s="32" t="s">
        <v>163</v>
      </c>
      <c r="F61" s="97">
        <v>733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0.032914844594912306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96</v>
      </c>
      <c r="C65" s="105">
        <f t="shared" si="8"/>
        <v>0.4514035830159402</v>
      </c>
      <c r="E65" s="32" t="s">
        <v>208</v>
      </c>
      <c r="F65" s="97">
        <v>2593</v>
      </c>
      <c r="G65" s="105">
        <f aca="true" t="shared" si="9" ref="G65:G71">(F65/F$51)*100</f>
        <v>19.587550989575465</v>
      </c>
    </row>
    <row r="66" spans="1:7" ht="12.75">
      <c r="A66" s="36" t="s">
        <v>247</v>
      </c>
      <c r="B66" s="97">
        <v>79</v>
      </c>
      <c r="C66" s="105">
        <f t="shared" si="8"/>
        <v>0.3714675318568675</v>
      </c>
      <c r="E66" s="32" t="s">
        <v>210</v>
      </c>
      <c r="F66" s="97">
        <v>1982</v>
      </c>
      <c r="G66" s="105">
        <f t="shared" si="9"/>
        <v>14.972050158634234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1879</v>
      </c>
      <c r="G67" s="105">
        <f t="shared" si="9"/>
        <v>14.19398700710077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1558</v>
      </c>
      <c r="G68" s="105">
        <f t="shared" si="9"/>
        <v>11.769149418341138</v>
      </c>
    </row>
    <row r="69" spans="1:7" ht="12.75">
      <c r="A69" s="36" t="s">
        <v>249</v>
      </c>
      <c r="B69" s="97">
        <v>361</v>
      </c>
      <c r="C69" s="105">
        <f>(B69/$B$42)*100</f>
        <v>1.6974655569661916</v>
      </c>
      <c r="E69" s="32" t="s">
        <v>216</v>
      </c>
      <c r="F69" s="97">
        <v>957</v>
      </c>
      <c r="G69" s="105">
        <f t="shared" si="9"/>
        <v>7.229188699199275</v>
      </c>
    </row>
    <row r="70" spans="1:7" ht="12.75">
      <c r="A70" s="36" t="s">
        <v>251</v>
      </c>
      <c r="B70" s="97">
        <v>292</v>
      </c>
      <c r="C70" s="105">
        <f>(B70/$B$42)*100</f>
        <v>1.3730192316734846</v>
      </c>
      <c r="E70" s="32" t="s">
        <v>218</v>
      </c>
      <c r="F70" s="97">
        <v>3708</v>
      </c>
      <c r="G70" s="105">
        <f t="shared" si="9"/>
        <v>28.010273455204715</v>
      </c>
    </row>
    <row r="71" spans="1:7" ht="12.75">
      <c r="A71" s="54" t="s">
        <v>252</v>
      </c>
      <c r="B71" s="103">
        <v>640</v>
      </c>
      <c r="C71" s="115">
        <f>(B71/$B$42)*100</f>
        <v>3.009357220106268</v>
      </c>
      <c r="D71" s="41"/>
      <c r="E71" s="44" t="s">
        <v>220</v>
      </c>
      <c r="F71" s="103">
        <v>561</v>
      </c>
      <c r="G71" s="115">
        <f t="shared" si="9"/>
        <v>4.237800271944402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2002-06-11T17:44:38Z</dcterms:modified>
  <cp:category/>
  <cp:version/>
  <cp:contentType/>
  <cp:contentStatus/>
</cp:coreProperties>
</file>