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<sst xmlns="http://schemas.openxmlformats.org/spreadsheetml/2006/main" count="696" uniqueCount="437">
  <si>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</si>
  <si>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</si>
  <si>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</si>
  <si>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</si>
  <si>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</si>
  <si>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</si>
  <si>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</si>
  <si>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</si>
  <si>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</si>
  <si>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</si>
  <si>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</si>
  <si>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</si>
  <si>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</si>
  <si>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</si>
  <si>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</si>
  <si>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</si>
  <si>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</si>
  <si>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</si>
  <si>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</si>
  <si>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</si>
  <si>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</si>
  <si>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</si>
  <si>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</si>
  <si>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</si>
  <si>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</si>
  <si>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</si>
  <si>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</si>
  <si>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</si>
  <si>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</si>
  <si>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</si>
  <si>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</si>
  <si>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</si>
  <si>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</si>
  <si>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</si>
  <si>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</si>
  <si>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</si>
  <si>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</si>
  <si>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</si>
  <si>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</si>
  <si>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</si>
  <si>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</si>
  <si>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</si>
  <si>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</si>
  <si>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</si>
  <si>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</si>
  <si>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</si>
  <si>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</si>
  <si>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</si>
  <si>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</si>
  <si>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</si>
  <si>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</si>
  <si>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</si>
  <si>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</si>
  <si>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</si>
  <si>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</si>
  <si>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</si>
  <si>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</si>
  <si>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</si>
  <si>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</si>
  <si>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</si>
  <si>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</si>
  <si>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</si>
  <si>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</si>
  <si>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</si>
  <si>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</si>
  <si>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</si>
  <si>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</si>
  <si>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</si>
  <si>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</si>
  <si>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</si>
  <si>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</si>
  <si>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</si>
  <si>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</si>
  <si>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</si>
  <si>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</si>
  <si>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</si>
  <si>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</si>
  <si>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</si>
  <si>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</si>
  <si>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</si>
  <si>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</si>
  <si>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</si>
  <si>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</si>
  <si>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</si>
  <si>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</si>
  <si>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</si>
  <si>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</si>
  <si>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</si>
  <si>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</si>
  <si>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</si>
  <si>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</si>
  <si>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</si>
  <si>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</si>
  <si>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</si>
  <si>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</si>
  <si>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</si>
  <si>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</si>
  <si>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</si>
  <si>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</si>
  <si>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</si>
  <si>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</si>
  <si>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</si>
  <si>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</si>
  <si>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</si>
  <si>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</si>
  <si>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</si>
  <si>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</si>
  <si>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</si>
  <si>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</si>
  <si>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</si>
  <si>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</si>
  <si>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</si>
  <si>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</si>
  <si>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</si>
  <si>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</si>
  <si>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</si>
  <si>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</si>
  <si>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</si>
  <si>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</si>
  <si>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</si>
  <si>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</si>
  <si>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</si>
  <si>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</si>
  <si>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</si>
  <si>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</si>
  <si>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</si>
  <si>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</si>
  <si>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</si>
  <si>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</si>
  <si>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</si>
  <si>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</si>
  <si>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</si>
  <si>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</si>
  <si>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</si>
  <si>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</si>
  <si>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</si>
  <si>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</si>
  <si>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</si>
  <si>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</si>
  <si>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</si>
  <si>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</si>
  <si>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</si>
  <si>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</si>
  <si>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</si>
  <si>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</si>
  <si>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</si>
  <si>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</si>
  <si>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</si>
  <si>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</si>
  <si>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</si>
  <si>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</si>
  <si>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</si>
  <si>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</si>
  <si>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</si>
  <si>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</si>
  <si>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</si>
  <si>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</si>
  <si>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</si>
  <si>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</si>
  <si>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</si>
  <si>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</si>
  <si>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</si>
  <si>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</si>
  <si>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</si>
  <si>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</si>
  <si>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</si>
  <si>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</si>
  <si>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</si>
  <si>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</si>
  <si>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</si>
  <si>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</si>
  <si>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</si>
  <si>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</si>
  <si>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</si>
  <si>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</si>
  <si>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</si>
  <si>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</si>
  <si>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</si>
  <si>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</si>
  <si>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</si>
  <si>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</si>
  <si>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</si>
  <si>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</si>
  <si>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</si>
  <si>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</si>
  <si>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</si>
  <si>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</si>
  <si>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</si>
  <si>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</si>
  <si>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</si>
  <si>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</si>
  <si>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</si>
  <si>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</si>
  <si>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</si>
  <si>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</si>
  <si>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</si>
  <si>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</si>
  <si>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</si>
  <si>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</si>
  <si>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</si>
  <si>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</si>
  <si>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</si>
  <si>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</si>
  <si>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</si>
  <si>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</si>
  <si>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</si>
  <si>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</si>
  <si>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</si>
  <si>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</si>
  <si>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</si>
  <si>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</si>
  <si>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</si>
  <si>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</si>
  <si>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</si>
  <si>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</si>
  <si>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</si>
  <si>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</si>
  <si>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</si>
  <si>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</si>
  <si>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</si>
  <si>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</si>
  <si>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</si>
  <si>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</si>
  <si>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</si>
  <si>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</si>
  <si>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</si>
  <si>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</si>
  <si>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</si>
  <si>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</si>
  <si>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</si>
  <si>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</si>
  <si>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</si>
  <si>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</si>
  <si>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</si>
  <si>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</si>
  <si>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</si>
  <si>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</si>
  <si>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</si>
  <si>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</si>
  <si>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</si>
  <si>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</si>
  <si>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</si>
  <si>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</si>
  <si>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</si>
  <si>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</si>
  <si>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</si>
  <si>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</si>
  <si>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</si>
  <si>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</si>
  <si>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</si>
  <si>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</si>
  <si>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</si>
  <si>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</si>
  <si>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</si>
  <si>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</si>
  <si>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</si>
  <si>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</si>
  <si>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</si>
  <si>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</si>
  <si>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</si>
  <si>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</si>
  <si>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</si>
  <si>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</si>
  <si>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</si>
  <si>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</si>
  <si>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</si>
  <si>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</si>
  <si>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</si>
  <si>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</si>
  <si>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</si>
  <si>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</si>
  <si>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</si>
  <si>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</si>
  <si>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</si>
  <si>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</si>
  <si>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</si>
  <si>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</si>
  <si>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</si>
  <si>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</si>
  <si>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</si>
  <si>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</si>
  <si>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</si>
  <si>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</si>
  <si>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</si>
  <si>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</si>
  <si>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</si>
  <si>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</si>
  <si>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</si>
  <si>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</si>
  <si>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</si>
  <si>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</si>
  <si>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</si>
  <si>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</si>
  <si>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</si>
  <si>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</si>
  <si>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</si>
  <si>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</si>
  <si>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</si>
  <si>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</si>
  <si>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</si>
  <si>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</si>
  <si>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</si>
  <si>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</si>
  <si>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</si>
  <si>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</si>
  <si>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</si>
  <si>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</si>
  <si>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</si>
  <si>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</si>
  <si>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</si>
  <si>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</si>
  <si>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</si>
  <si>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</si>
  <si>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</si>
  <si>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</si>
  <si>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</si>
  <si>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</si>
  <si>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</si>
  <si>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</si>
  <si>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</si>
  <si>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</si>
  <si>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</si>
  <si>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</si>
  <si>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</si>
  <si>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</si>
  <si>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</si>
  <si>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</si>
  <si>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</si>
  <si>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</si>
  <si>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</si>
  <si>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</si>
  <si>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</si>
  <si>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</si>
  <si>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</si>
  <si>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</si>
  <si>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</si>
  <si>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</si>
  <si>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</si>
  <si>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</si>
  <si>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</si>
  <si>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</si>
  <si>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</si>
  <si>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</si>
  <si>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</si>
  <si>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</si>
  <si>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</si>
  <si>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</si>
  <si>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</si>
  <si>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</si>
  <si>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</si>
  <si>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</si>
  <si>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</si>
  <si>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</si>
  <si>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</si>
  <si>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</si>
  <si>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</si>
  <si>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</si>
  <si>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</si>
  <si>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</si>
  <si>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</si>
  <si>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</si>
  <si>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</si>
  <si>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</si>
  <si>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</si>
  <si>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</si>
  <si>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</si>
  <si>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</si>
  <si>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</si>
  <si>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</si>
  <si>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</si>
  <si>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</si>
  <si>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</si>
  <si>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</si>
  <si>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</si>
  <si>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</si>
  <si>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</si>
  <si>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</si>
  <si>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</si>
  <si>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</si>
  <si>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</si>
  <si>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</si>
  <si>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</si>
  <si>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</si>
  <si>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</si>
  <si>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</si>
  <si>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</si>
  <si>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</si>
  <si>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</si>
  <si>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</si>
  <si>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</si>
  <si>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</si>
  <si>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</si>
  <si>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</si>
  <si>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</si>
  <si>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</si>
  <si>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</si>
  <si>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Secaucus town,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</si>
  <si>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Secaucus town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</si>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</sst>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15931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15931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7879</v>
      </c>
      <c r="C9" s="151">
        <f>(B9/$B$7)*100</f>
        <v>49.457033456782376</v>
      </c>
      <c r="D9" s="152"/>
      <c r="E9" s="152" t="s">
        <v>403</v>
      </c>
      <c r="F9" s="150">
        <v>1953</v>
      </c>
      <c r="G9" s="153">
        <f t="shared" si="0"/>
        <v>12.259117443977152</v>
      </c>
    </row>
    <row r="10" spans="1:7" ht="12.75">
      <c r="A10" s="149" t="s">
        <v>404</v>
      </c>
      <c r="B10" s="150">
        <v>8052</v>
      </c>
      <c r="C10" s="151">
        <f>(B10/$B$7)*100</f>
        <v>50.542966543217624</v>
      </c>
      <c r="D10" s="152"/>
      <c r="E10" s="152" t="s">
        <v>405</v>
      </c>
      <c r="F10" s="150">
        <v>47</v>
      </c>
      <c r="G10" s="153">
        <f t="shared" si="0"/>
        <v>0.29502228359801647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521</v>
      </c>
      <c r="G11" s="153">
        <f t="shared" si="0"/>
        <v>3.2703533990333313</v>
      </c>
    </row>
    <row r="12" spans="1:7" ht="12.75">
      <c r="A12" s="149" t="s">
        <v>407</v>
      </c>
      <c r="B12" s="150">
        <v>825</v>
      </c>
      <c r="C12" s="151">
        <f aca="true" t="shared" si="1" ref="C12:C24">B12*100/B$7</f>
        <v>5.178582637624757</v>
      </c>
      <c r="D12" s="152"/>
      <c r="E12" s="152" t="s">
        <v>408</v>
      </c>
      <c r="F12" s="150">
        <v>376</v>
      </c>
      <c r="G12" s="153">
        <f t="shared" si="0"/>
        <v>2.3601782687841317</v>
      </c>
    </row>
    <row r="13" spans="1:7" ht="12.75">
      <c r="A13" s="149" t="s">
        <v>409</v>
      </c>
      <c r="B13" s="150">
        <v>841</v>
      </c>
      <c r="C13" s="151">
        <f t="shared" si="1"/>
        <v>5.279015755445358</v>
      </c>
      <c r="D13" s="152"/>
      <c r="E13" s="152" t="s">
        <v>410</v>
      </c>
      <c r="F13" s="150">
        <v>1009</v>
      </c>
      <c r="G13" s="153">
        <f t="shared" si="0"/>
        <v>6.333563492561672</v>
      </c>
    </row>
    <row r="14" spans="1:7" ht="12.75">
      <c r="A14" s="149" t="s">
        <v>411</v>
      </c>
      <c r="B14" s="150">
        <v>842</v>
      </c>
      <c r="C14" s="151">
        <f t="shared" si="1"/>
        <v>5.285292825309146</v>
      </c>
      <c r="D14" s="152"/>
      <c r="E14" s="152" t="s">
        <v>412</v>
      </c>
      <c r="F14" s="150">
        <v>13978</v>
      </c>
      <c r="G14" s="153">
        <f t="shared" si="0"/>
        <v>87.74088255602285</v>
      </c>
    </row>
    <row r="15" spans="1:7" ht="12.75">
      <c r="A15" s="149" t="s">
        <v>413</v>
      </c>
      <c r="B15" s="150">
        <v>843</v>
      </c>
      <c r="C15" s="151">
        <f t="shared" si="1"/>
        <v>5.291569895172933</v>
      </c>
      <c r="D15" s="152"/>
      <c r="E15" s="152" t="s">
        <v>414</v>
      </c>
      <c r="F15" s="150">
        <v>11172</v>
      </c>
      <c r="G15" s="153">
        <f t="shared" si="0"/>
        <v>70.12742451823489</v>
      </c>
    </row>
    <row r="16" spans="1:7" ht="12.75">
      <c r="A16" s="149" t="s">
        <v>415</v>
      </c>
      <c r="B16" s="150">
        <v>733</v>
      </c>
      <c r="C16" s="151">
        <f t="shared" si="1"/>
        <v>4.601092210156299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2557</v>
      </c>
      <c r="C17" s="151">
        <f t="shared" si="1"/>
        <v>16.050467641704852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2773</v>
      </c>
      <c r="C18" s="151">
        <f t="shared" si="1"/>
        <v>17.40631473228297</v>
      </c>
      <c r="D18" s="152"/>
      <c r="E18" s="143" t="s">
        <v>419</v>
      </c>
      <c r="F18" s="141">
        <v>15931</v>
      </c>
      <c r="G18" s="148">
        <v>100</v>
      </c>
    </row>
    <row r="19" spans="1:7" ht="12.75">
      <c r="A19" s="149" t="s">
        <v>420</v>
      </c>
      <c r="B19" s="150">
        <v>2319</v>
      </c>
      <c r="C19" s="151">
        <f t="shared" si="1"/>
        <v>14.556525014123407</v>
      </c>
      <c r="D19" s="152"/>
      <c r="E19" s="152" t="s">
        <v>421</v>
      </c>
      <c r="F19" s="150">
        <v>15001</v>
      </c>
      <c r="G19" s="153">
        <f aca="true" t="shared" si="2" ref="G19:G30">F19*100/F$18</f>
        <v>94.16232502667755</v>
      </c>
    </row>
    <row r="20" spans="1:7" ht="12.75">
      <c r="A20" s="149" t="s">
        <v>422</v>
      </c>
      <c r="B20" s="150">
        <v>860</v>
      </c>
      <c r="C20" s="151">
        <f t="shared" si="1"/>
        <v>5.3982800828573225</v>
      </c>
      <c r="D20" s="152"/>
      <c r="E20" s="152" t="s">
        <v>423</v>
      </c>
      <c r="F20" s="150">
        <v>6214</v>
      </c>
      <c r="G20" s="153">
        <f t="shared" si="2"/>
        <v>39.00571213357605</v>
      </c>
    </row>
    <row r="21" spans="1:7" ht="12.75">
      <c r="A21" s="149" t="s">
        <v>424</v>
      </c>
      <c r="B21" s="150">
        <v>767</v>
      </c>
      <c r="C21" s="151">
        <f t="shared" si="1"/>
        <v>4.814512585525077</v>
      </c>
      <c r="D21" s="152"/>
      <c r="E21" s="152" t="s">
        <v>425</v>
      </c>
      <c r="F21" s="150">
        <v>3057</v>
      </c>
      <c r="G21" s="153">
        <f t="shared" si="2"/>
        <v>19.189002573598643</v>
      </c>
    </row>
    <row r="22" spans="1:7" ht="12.75">
      <c r="A22" s="149" t="s">
        <v>426</v>
      </c>
      <c r="B22" s="150">
        <v>1340</v>
      </c>
      <c r="C22" s="151">
        <f t="shared" si="1"/>
        <v>8.411273617475363</v>
      </c>
      <c r="D22" s="152"/>
      <c r="E22" s="152" t="s">
        <v>427</v>
      </c>
      <c r="F22" s="150">
        <v>4154</v>
      </c>
      <c r="G22" s="153">
        <f t="shared" si="2"/>
        <v>26.074948214173624</v>
      </c>
    </row>
    <row r="23" spans="1:7" ht="12.75">
      <c r="A23" s="149" t="s">
        <v>428</v>
      </c>
      <c r="B23" s="150">
        <v>920</v>
      </c>
      <c r="C23" s="151">
        <f t="shared" si="1"/>
        <v>5.774904274684578</v>
      </c>
      <c r="D23" s="152"/>
      <c r="E23" s="152" t="s">
        <v>429</v>
      </c>
      <c r="F23" s="150">
        <v>2714</v>
      </c>
      <c r="G23" s="153">
        <f t="shared" si="2"/>
        <v>17.035967610319503</v>
      </c>
    </row>
    <row r="24" spans="1:7" ht="12.75">
      <c r="A24" s="149" t="s">
        <v>430</v>
      </c>
      <c r="B24" s="150">
        <v>311</v>
      </c>
      <c r="C24" s="151">
        <f t="shared" si="1"/>
        <v>1.9521687276379387</v>
      </c>
      <c r="D24" s="152"/>
      <c r="E24" s="152" t="s">
        <v>431</v>
      </c>
      <c r="F24" s="150">
        <v>997</v>
      </c>
      <c r="G24" s="153">
        <f t="shared" si="2"/>
        <v>6.258238654196221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185</v>
      </c>
      <c r="G25" s="153">
        <f t="shared" si="2"/>
        <v>1.1612579248007031</v>
      </c>
    </row>
    <row r="26" spans="1:7" ht="12.75">
      <c r="A26" s="149" t="s">
        <v>433</v>
      </c>
      <c r="B26" s="145">
        <v>39.5</v>
      </c>
      <c r="C26" s="155" t="s">
        <v>261</v>
      </c>
      <c r="D26" s="152"/>
      <c r="E26" s="156" t="s">
        <v>434</v>
      </c>
      <c r="F26" s="157">
        <v>579</v>
      </c>
      <c r="G26" s="153">
        <f t="shared" si="2"/>
        <v>3.634423451133011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250</v>
      </c>
      <c r="G27" s="153">
        <f t="shared" si="2"/>
        <v>1.569267465946896</v>
      </c>
    </row>
    <row r="28" spans="1:7" ht="12.75">
      <c r="A28" s="149" t="s">
        <v>262</v>
      </c>
      <c r="B28" s="150">
        <v>12866</v>
      </c>
      <c r="C28" s="151">
        <f aca="true" t="shared" si="3" ref="C28:C35">B28*100/B$7</f>
        <v>80.76078086749105</v>
      </c>
      <c r="D28" s="152"/>
      <c r="E28" s="152" t="s">
        <v>436</v>
      </c>
      <c r="F28" s="150">
        <v>930</v>
      </c>
      <c r="G28" s="153">
        <f t="shared" si="2"/>
        <v>5.837674973322453</v>
      </c>
    </row>
    <row r="29" spans="1:7" ht="12.75">
      <c r="A29" s="149" t="s">
        <v>0</v>
      </c>
      <c r="B29" s="150">
        <v>6242</v>
      </c>
      <c r="C29" s="151">
        <f t="shared" si="3"/>
        <v>39.1814700897621</v>
      </c>
      <c r="D29" s="152"/>
      <c r="E29" s="152" t="s">
        <v>1</v>
      </c>
      <c r="F29" s="150">
        <v>642</v>
      </c>
      <c r="G29" s="153">
        <f t="shared" si="2"/>
        <v>4.0298788525516285</v>
      </c>
    </row>
    <row r="30" spans="1:7" ht="12.75">
      <c r="A30" s="149" t="s">
        <v>2</v>
      </c>
      <c r="B30" s="150">
        <v>6624</v>
      </c>
      <c r="C30" s="151">
        <f t="shared" si="3"/>
        <v>41.579310777728956</v>
      </c>
      <c r="D30" s="152"/>
      <c r="E30" s="152" t="s">
        <v>3</v>
      </c>
      <c r="F30" s="150">
        <v>288</v>
      </c>
      <c r="G30" s="153">
        <f t="shared" si="2"/>
        <v>1.8077961207708242</v>
      </c>
    </row>
    <row r="31" spans="1:7" ht="12.75">
      <c r="A31" s="149" t="s">
        <v>4</v>
      </c>
      <c r="B31" s="150">
        <v>12430</v>
      </c>
      <c r="C31" s="151">
        <f t="shared" si="3"/>
        <v>78.02397840687966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3022</v>
      </c>
      <c r="C32" s="151">
        <f t="shared" si="3"/>
        <v>18.969305128366077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2571</v>
      </c>
      <c r="C33" s="151">
        <f t="shared" si="3"/>
        <v>16.13834661979788</v>
      </c>
      <c r="D33" s="152"/>
      <c r="E33" s="143" t="s">
        <v>8</v>
      </c>
      <c r="F33" s="141">
        <v>6214</v>
      </c>
      <c r="G33" s="148">
        <v>100</v>
      </c>
    </row>
    <row r="34" spans="1:7" ht="12.75">
      <c r="A34" s="149" t="s">
        <v>0</v>
      </c>
      <c r="B34" s="150">
        <v>1006</v>
      </c>
      <c r="C34" s="151">
        <f t="shared" si="3"/>
        <v>6.31473228297031</v>
      </c>
      <c r="D34" s="152"/>
      <c r="E34" s="152" t="s">
        <v>9</v>
      </c>
      <c r="F34" s="150">
        <v>3948</v>
      </c>
      <c r="G34" s="153">
        <f aca="true" t="shared" si="4" ref="G34:G42">F34*100/F$33</f>
        <v>63.53395558416479</v>
      </c>
    </row>
    <row r="35" spans="1:7" ht="12.75">
      <c r="A35" s="149" t="s">
        <v>2</v>
      </c>
      <c r="B35" s="150">
        <v>1565</v>
      </c>
      <c r="C35" s="151">
        <f t="shared" si="3"/>
        <v>9.82361433682757</v>
      </c>
      <c r="D35" s="152"/>
      <c r="E35" s="152" t="s">
        <v>10</v>
      </c>
      <c r="F35" s="150">
        <v>1599</v>
      </c>
      <c r="G35" s="153">
        <f t="shared" si="4"/>
        <v>25.732217573221757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3057</v>
      </c>
      <c r="G36" s="153">
        <f t="shared" si="4"/>
        <v>49.19536530415191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1272</v>
      </c>
      <c r="G37" s="153">
        <f t="shared" si="4"/>
        <v>20.46990666237528</v>
      </c>
    </row>
    <row r="38" spans="1:7" ht="12.75">
      <c r="A38" s="162" t="s">
        <v>13</v>
      </c>
      <c r="B38" s="150">
        <v>15571</v>
      </c>
      <c r="C38" s="151">
        <f aca="true" t="shared" si="5" ref="C38:C56">B38*100/B$7</f>
        <v>97.74025484903648</v>
      </c>
      <c r="D38" s="152"/>
      <c r="E38" s="152" t="s">
        <v>14</v>
      </c>
      <c r="F38" s="150">
        <v>667</v>
      </c>
      <c r="G38" s="153">
        <f t="shared" si="4"/>
        <v>10.733826842613453</v>
      </c>
    </row>
    <row r="39" spans="1:7" ht="12.75">
      <c r="A39" s="149" t="s">
        <v>15</v>
      </c>
      <c r="B39" s="150">
        <v>12512</v>
      </c>
      <c r="C39" s="151">
        <f t="shared" si="5"/>
        <v>78.53869813571025</v>
      </c>
      <c r="D39" s="152"/>
      <c r="E39" s="152" t="s">
        <v>10</v>
      </c>
      <c r="F39" s="150">
        <v>263</v>
      </c>
      <c r="G39" s="153">
        <f t="shared" si="4"/>
        <v>4.232378500160927</v>
      </c>
    </row>
    <row r="40" spans="1:7" ht="12.75">
      <c r="A40" s="149" t="s">
        <v>16</v>
      </c>
      <c r="B40" s="150">
        <v>709</v>
      </c>
      <c r="C40" s="151">
        <f t="shared" si="5"/>
        <v>4.450442533425397</v>
      </c>
      <c r="D40" s="152"/>
      <c r="E40" s="152" t="s">
        <v>17</v>
      </c>
      <c r="F40" s="150">
        <v>2266</v>
      </c>
      <c r="G40" s="153">
        <f t="shared" si="4"/>
        <v>36.46604441583521</v>
      </c>
    </row>
    <row r="41" spans="1:7" ht="12.75">
      <c r="A41" s="149" t="s">
        <v>18</v>
      </c>
      <c r="B41" s="150">
        <v>18</v>
      </c>
      <c r="C41" s="151">
        <f t="shared" si="5"/>
        <v>0.11298725754817651</v>
      </c>
      <c r="D41" s="152"/>
      <c r="E41" s="152" t="s">
        <v>19</v>
      </c>
      <c r="F41" s="150">
        <v>1962</v>
      </c>
      <c r="G41" s="153">
        <f t="shared" si="4"/>
        <v>31.573865465078853</v>
      </c>
    </row>
    <row r="42" spans="1:7" ht="12.75">
      <c r="A42" s="149" t="s">
        <v>20</v>
      </c>
      <c r="B42" s="150">
        <v>1880</v>
      </c>
      <c r="C42" s="151">
        <f t="shared" si="5"/>
        <v>11.800891343920657</v>
      </c>
      <c r="D42" s="152"/>
      <c r="E42" s="152" t="s">
        <v>21</v>
      </c>
      <c r="F42" s="150">
        <v>797</v>
      </c>
      <c r="G42" s="153">
        <f t="shared" si="4"/>
        <v>12.825877051818475</v>
      </c>
    </row>
    <row r="43" spans="1:7" ht="12.75">
      <c r="A43" s="149" t="s">
        <v>22</v>
      </c>
      <c r="B43" s="150">
        <v>525</v>
      </c>
      <c r="C43" s="151">
        <f t="shared" si="5"/>
        <v>3.2954616784884814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317</v>
      </c>
      <c r="C44" s="151">
        <f t="shared" si="5"/>
        <v>1.9898311468206642</v>
      </c>
      <c r="D44" s="152"/>
      <c r="E44" s="152" t="s">
        <v>24</v>
      </c>
      <c r="F44" s="159">
        <v>1718</v>
      </c>
      <c r="G44" s="163">
        <f>F44*100/F33</f>
        <v>27.6472481493402</v>
      </c>
    </row>
    <row r="45" spans="1:7" ht="12.75">
      <c r="A45" s="149" t="s">
        <v>25</v>
      </c>
      <c r="B45" s="150">
        <v>500</v>
      </c>
      <c r="C45" s="151">
        <f t="shared" si="5"/>
        <v>3.138534931893792</v>
      </c>
      <c r="D45" s="152"/>
      <c r="E45" s="152" t="s">
        <v>26</v>
      </c>
      <c r="F45" s="159">
        <v>1876</v>
      </c>
      <c r="G45" s="163">
        <f>F45*100/F33</f>
        <v>30.189893788220147</v>
      </c>
    </row>
    <row r="46" spans="1:7" ht="12.75">
      <c r="A46" s="149" t="s">
        <v>27</v>
      </c>
      <c r="B46" s="150">
        <v>38</v>
      </c>
      <c r="C46" s="151">
        <f t="shared" si="5"/>
        <v>0.23852865482392818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251</v>
      </c>
      <c r="C47" s="151">
        <f t="shared" si="5"/>
        <v>1.5755445358106837</v>
      </c>
      <c r="D47" s="152"/>
      <c r="E47" s="152" t="s">
        <v>29</v>
      </c>
      <c r="F47" s="164">
        <v>2.41</v>
      </c>
      <c r="G47" s="165" t="s">
        <v>261</v>
      </c>
    </row>
    <row r="48" spans="1:7" ht="12.75">
      <c r="A48" s="149" t="s">
        <v>30</v>
      </c>
      <c r="B48" s="150">
        <v>102</v>
      </c>
      <c r="C48" s="151">
        <f t="shared" si="5"/>
        <v>0.6402611261063336</v>
      </c>
      <c r="D48" s="152"/>
      <c r="E48" s="152" t="s">
        <v>31</v>
      </c>
      <c r="F48" s="145">
        <v>3.08</v>
      </c>
      <c r="G48" s="165" t="s">
        <v>261</v>
      </c>
    </row>
    <row r="49" spans="1:7" ht="14.25">
      <c r="A49" s="149" t="s">
        <v>32</v>
      </c>
      <c r="B49" s="150">
        <v>147</v>
      </c>
      <c r="C49" s="151">
        <f t="shared" si="5"/>
        <v>0.9227292699767748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0.04393948904651309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6385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0.025108279455150335</v>
      </c>
      <c r="D52" s="152"/>
      <c r="E52" s="152" t="s">
        <v>38</v>
      </c>
      <c r="F52" s="150">
        <v>6214</v>
      </c>
      <c r="G52" s="153">
        <f>F52*100/F$51</f>
        <v>97.32184808144088</v>
      </c>
    </row>
    <row r="53" spans="1:7" ht="12.75">
      <c r="A53" s="149" t="s">
        <v>39</v>
      </c>
      <c r="B53" s="150">
        <v>2</v>
      </c>
      <c r="C53" s="151">
        <f t="shared" si="5"/>
        <v>0.012554139727575167</v>
      </c>
      <c r="D53" s="152"/>
      <c r="E53" s="152" t="s">
        <v>40</v>
      </c>
      <c r="F53" s="150">
        <v>171</v>
      </c>
      <c r="G53" s="153">
        <f>F53*100/F$51</f>
        <v>2.678151918559123</v>
      </c>
    </row>
    <row r="54" spans="1:7" ht="14.25">
      <c r="A54" s="149" t="s">
        <v>41</v>
      </c>
      <c r="B54" s="150">
        <v>1</v>
      </c>
      <c r="C54" s="151">
        <f t="shared" si="5"/>
        <v>0.006277069863787584</v>
      </c>
      <c r="D54" s="152"/>
      <c r="E54" s="152" t="s">
        <v>42</v>
      </c>
      <c r="F54" s="150">
        <v>37</v>
      </c>
      <c r="G54" s="153">
        <f>F54*100/F$51</f>
        <v>0.5794831636648394</v>
      </c>
    </row>
    <row r="55" spans="1:7" ht="12.75">
      <c r="A55" s="149" t="s">
        <v>43</v>
      </c>
      <c r="B55" s="150">
        <v>445</v>
      </c>
      <c r="C55" s="151">
        <f t="shared" si="5"/>
        <v>2.793296089385475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360</v>
      </c>
      <c r="C56" s="151">
        <f t="shared" si="5"/>
        <v>2.2597451509635302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12828</v>
      </c>
      <c r="C60" s="167">
        <f>B60*100/B7</f>
        <v>80.52225221266713</v>
      </c>
      <c r="D60" s="152"/>
      <c r="E60" s="143" t="s">
        <v>51</v>
      </c>
      <c r="F60" s="141">
        <v>6214</v>
      </c>
      <c r="G60" s="148">
        <v>100</v>
      </c>
    </row>
    <row r="61" spans="1:7" ht="12.75">
      <c r="A61" s="149" t="s">
        <v>52</v>
      </c>
      <c r="B61" s="159">
        <v>749</v>
      </c>
      <c r="C61" s="167">
        <f>B61*100/B7</f>
        <v>4.7015253279769</v>
      </c>
      <c r="D61" s="152"/>
      <c r="E61" s="152" t="s">
        <v>53</v>
      </c>
      <c r="F61" s="150">
        <v>3789</v>
      </c>
      <c r="G61" s="153">
        <f>F61*100/F$60</f>
        <v>60.97521725136788</v>
      </c>
    </row>
    <row r="62" spans="1:7" ht="12.75">
      <c r="A62" s="149" t="s">
        <v>54</v>
      </c>
      <c r="B62" s="159">
        <v>35</v>
      </c>
      <c r="C62" s="167">
        <f>B62*100/B7</f>
        <v>0.21969744523256543</v>
      </c>
      <c r="D62" s="152"/>
      <c r="E62" s="152" t="s">
        <v>55</v>
      </c>
      <c r="F62" s="150">
        <v>2425</v>
      </c>
      <c r="G62" s="153">
        <f>F62*100/F$60</f>
        <v>39.02478274863212</v>
      </c>
    </row>
    <row r="63" spans="1:7" ht="12.75">
      <c r="A63" s="149" t="s">
        <v>56</v>
      </c>
      <c r="B63" s="159">
        <v>1984</v>
      </c>
      <c r="C63" s="167">
        <f>B63*100/B7</f>
        <v>12.453706609754567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7</v>
      </c>
      <c r="C64" s="167">
        <f>B64*100/B7</f>
        <v>0.04393948904651309</v>
      </c>
      <c r="D64" s="152"/>
      <c r="E64" s="152" t="s">
        <v>58</v>
      </c>
      <c r="F64" s="164">
        <v>2.6</v>
      </c>
      <c r="G64" s="165" t="s">
        <v>261</v>
      </c>
    </row>
    <row r="65" spans="1:7" ht="13.5" thickBot="1">
      <c r="A65" s="170" t="s">
        <v>59</v>
      </c>
      <c r="B65" s="171">
        <v>701</v>
      </c>
      <c r="C65" s="172">
        <f>B65*100/B7</f>
        <v>4.400225974515096</v>
      </c>
      <c r="D65" s="173"/>
      <c r="E65" s="173" t="s">
        <v>60</v>
      </c>
      <c r="F65" s="174">
        <v>2.12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15839</v>
      </c>
      <c r="G9" s="33">
        <f>(F9/$F$9)*100</f>
        <v>100</v>
      </c>
    </row>
    <row r="10" spans="1:7" ht="12.75">
      <c r="A10" s="29" t="s">
        <v>269</v>
      </c>
      <c r="B10" s="93">
        <v>3542</v>
      </c>
      <c r="C10" s="33">
        <f aca="true" t="shared" si="0" ref="C10:C15">(B10/$B$10)*100</f>
        <v>100</v>
      </c>
      <c r="E10" s="34" t="s">
        <v>270</v>
      </c>
      <c r="F10" s="97">
        <v>12593</v>
      </c>
      <c r="G10" s="84">
        <f aca="true" t="shared" si="1" ref="G10:G16">(F10/$F$9)*100</f>
        <v>79.5062819622451</v>
      </c>
    </row>
    <row r="11" spans="1:8" ht="12.75">
      <c r="A11" s="36" t="s">
        <v>271</v>
      </c>
      <c r="B11" s="98">
        <v>313</v>
      </c>
      <c r="C11" s="35">
        <f t="shared" si="0"/>
        <v>8.836815358554489</v>
      </c>
      <c r="E11" s="34" t="s">
        <v>272</v>
      </c>
      <c r="F11" s="97">
        <v>12322</v>
      </c>
      <c r="G11" s="84">
        <f t="shared" si="1"/>
        <v>77.79531536081822</v>
      </c>
      <c r="H11" s="15" t="s">
        <v>250</v>
      </c>
    </row>
    <row r="12" spans="1:8" ht="12.75">
      <c r="A12" s="36" t="s">
        <v>273</v>
      </c>
      <c r="B12" s="98">
        <v>120</v>
      </c>
      <c r="C12" s="35">
        <f t="shared" si="0"/>
        <v>3.387916431394692</v>
      </c>
      <c r="E12" s="34" t="s">
        <v>274</v>
      </c>
      <c r="F12" s="97">
        <v>9358</v>
      </c>
      <c r="G12" s="84">
        <f t="shared" si="1"/>
        <v>59.08201275333038</v>
      </c>
      <c r="H12" s="15" t="s">
        <v>250</v>
      </c>
    </row>
    <row r="13" spans="1:7" ht="12.75">
      <c r="A13" s="36" t="s">
        <v>275</v>
      </c>
      <c r="B13" s="98">
        <v>1486</v>
      </c>
      <c r="C13" s="35">
        <f t="shared" si="0"/>
        <v>41.953698475437605</v>
      </c>
      <c r="E13" s="34" t="s">
        <v>276</v>
      </c>
      <c r="F13" s="97">
        <v>2964</v>
      </c>
      <c r="G13" s="84">
        <f t="shared" si="1"/>
        <v>18.713302607487847</v>
      </c>
    </row>
    <row r="14" spans="1:7" ht="12.75">
      <c r="A14" s="36" t="s">
        <v>277</v>
      </c>
      <c r="B14" s="98">
        <v>705</v>
      </c>
      <c r="C14" s="35">
        <f t="shared" si="0"/>
        <v>19.904009034443817</v>
      </c>
      <c r="E14" s="34" t="s">
        <v>166</v>
      </c>
      <c r="F14" s="97">
        <v>271</v>
      </c>
      <c r="G14" s="84">
        <f t="shared" si="1"/>
        <v>1.7109666014268579</v>
      </c>
    </row>
    <row r="15" spans="1:7" ht="12.75">
      <c r="A15" s="36" t="s">
        <v>324</v>
      </c>
      <c r="B15" s="97">
        <v>918</v>
      </c>
      <c r="C15" s="35">
        <f t="shared" si="0"/>
        <v>25.917560700169396</v>
      </c>
      <c r="E15" s="34" t="s">
        <v>278</v>
      </c>
      <c r="F15" s="97">
        <v>3246</v>
      </c>
      <c r="G15" s="84">
        <f t="shared" si="1"/>
        <v>20.49371803775491</v>
      </c>
    </row>
    <row r="16" spans="1:7" ht="12.75">
      <c r="A16" s="36"/>
      <c r="B16" s="93" t="s">
        <v>250</v>
      </c>
      <c r="C16" s="10"/>
      <c r="E16" s="34" t="s">
        <v>279</v>
      </c>
      <c r="F16" s="98">
        <v>1066</v>
      </c>
      <c r="G16" s="84">
        <f t="shared" si="1"/>
        <v>6.730222867605278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1745</v>
      </c>
      <c r="G17" s="84">
        <f>(F17/$F$9)*100</f>
        <v>11.017109666014269</v>
      </c>
    </row>
    <row r="18" spans="1:7" ht="12.75">
      <c r="A18" s="29" t="s">
        <v>282</v>
      </c>
      <c r="B18" s="93">
        <v>11780</v>
      </c>
      <c r="C18" s="33">
        <f>(B18/$B$18)*100</f>
        <v>100</v>
      </c>
      <c r="E18" s="34" t="s">
        <v>283</v>
      </c>
      <c r="F18" s="97">
        <v>1501</v>
      </c>
      <c r="G18" s="84">
        <f>(F18/$F$9)*100</f>
        <v>9.47660837174064</v>
      </c>
    </row>
    <row r="19" spans="1:7" ht="12.75">
      <c r="A19" s="36" t="s">
        <v>284</v>
      </c>
      <c r="B19" s="97">
        <v>735</v>
      </c>
      <c r="C19" s="84">
        <f aca="true" t="shared" si="2" ref="C19:C25">(B19/$B$18)*100</f>
        <v>6.239388794567063</v>
      </c>
      <c r="E19" s="34"/>
      <c r="F19" s="97" t="s">
        <v>250</v>
      </c>
      <c r="G19" s="84"/>
    </row>
    <row r="20" spans="1:7" ht="12.75">
      <c r="A20" s="36" t="s">
        <v>285</v>
      </c>
      <c r="B20" s="97">
        <v>1361</v>
      </c>
      <c r="C20" s="84">
        <f t="shared" si="2"/>
        <v>11.553480475382004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3792</v>
      </c>
      <c r="C21" s="84">
        <f t="shared" si="2"/>
        <v>32.19015280135824</v>
      </c>
      <c r="E21" s="38" t="s">
        <v>167</v>
      </c>
      <c r="F21" s="80">
        <v>3246</v>
      </c>
      <c r="G21" s="33">
        <f>(F21/$F$21)*100</f>
        <v>100</v>
      </c>
    </row>
    <row r="22" spans="1:7" ht="12.75">
      <c r="A22" s="36" t="s">
        <v>302</v>
      </c>
      <c r="B22" s="97">
        <v>1995</v>
      </c>
      <c r="C22" s="84">
        <f t="shared" si="2"/>
        <v>16.93548387096774</v>
      </c>
      <c r="E22" s="34" t="s">
        <v>303</v>
      </c>
      <c r="F22" s="97">
        <v>799</v>
      </c>
      <c r="G22" s="84">
        <f aca="true" t="shared" si="3" ref="G22:G27">(F22/$F$21)*100</f>
        <v>24.61491065927295</v>
      </c>
    </row>
    <row r="23" spans="1:7" ht="12.75">
      <c r="A23" s="36" t="s">
        <v>304</v>
      </c>
      <c r="B23" s="97">
        <v>474</v>
      </c>
      <c r="C23" s="84">
        <f t="shared" si="2"/>
        <v>4.02376910016978</v>
      </c>
      <c r="E23" s="34" t="s">
        <v>305</v>
      </c>
      <c r="F23" s="97">
        <v>1514</v>
      </c>
      <c r="G23" s="84">
        <f t="shared" si="3"/>
        <v>46.642020948860136</v>
      </c>
    </row>
    <row r="24" spans="1:7" ht="12.75">
      <c r="A24" s="36" t="s">
        <v>306</v>
      </c>
      <c r="B24" s="97">
        <v>2190</v>
      </c>
      <c r="C24" s="84">
        <f t="shared" si="2"/>
        <v>18.59083191850594</v>
      </c>
      <c r="E24" s="34" t="s">
        <v>307</v>
      </c>
      <c r="F24" s="97">
        <v>172</v>
      </c>
      <c r="G24" s="84">
        <f t="shared" si="3"/>
        <v>5.29882932840419</v>
      </c>
    </row>
    <row r="25" spans="1:7" ht="12.75">
      <c r="A25" s="36" t="s">
        <v>308</v>
      </c>
      <c r="B25" s="97">
        <v>1233</v>
      </c>
      <c r="C25" s="84">
        <f t="shared" si="2"/>
        <v>10.466893039049236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754</v>
      </c>
      <c r="G26" s="84">
        <f t="shared" si="3"/>
        <v>23.228589032655574</v>
      </c>
    </row>
    <row r="27" spans="1:7" ht="12.75">
      <c r="A27" s="36" t="s">
        <v>311</v>
      </c>
      <c r="B27" s="108">
        <v>82.2</v>
      </c>
      <c r="C27" s="37" t="s">
        <v>261</v>
      </c>
      <c r="E27" s="34" t="s">
        <v>312</v>
      </c>
      <c r="F27" s="97">
        <v>7</v>
      </c>
      <c r="G27" s="84">
        <f t="shared" si="3"/>
        <v>0.21565003080714723</v>
      </c>
    </row>
    <row r="28" spans="1:7" ht="12.75">
      <c r="A28" s="36" t="s">
        <v>313</v>
      </c>
      <c r="B28" s="108">
        <v>29.1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15065</v>
      </c>
      <c r="G30" s="33">
        <f>(F30/$F$30)*100</f>
        <v>100</v>
      </c>
      <c r="J30" s="39"/>
    </row>
    <row r="31" spans="1:10" ht="12.75">
      <c r="A31" s="95" t="s">
        <v>296</v>
      </c>
      <c r="B31" s="93">
        <v>13252</v>
      </c>
      <c r="C31" s="33">
        <f>(B31/$B$31)*100</f>
        <v>100</v>
      </c>
      <c r="E31" s="34" t="s">
        <v>317</v>
      </c>
      <c r="F31" s="97">
        <v>10461</v>
      </c>
      <c r="G31" s="101">
        <f>(F31/$F$30)*100</f>
        <v>69.4390972452705</v>
      </c>
      <c r="J31" s="39"/>
    </row>
    <row r="32" spans="1:10" ht="12.75">
      <c r="A32" s="36" t="s">
        <v>318</v>
      </c>
      <c r="B32" s="97">
        <v>3211</v>
      </c>
      <c r="C32" s="10">
        <f>(B32/$B$31)*100</f>
        <v>24.230304859643827</v>
      </c>
      <c r="E32" s="34" t="s">
        <v>319</v>
      </c>
      <c r="F32" s="97">
        <v>4604</v>
      </c>
      <c r="G32" s="101">
        <f aca="true" t="shared" si="4" ref="G32:G39">(F32/$F$30)*100</f>
        <v>30.560902754729508</v>
      </c>
      <c r="J32" s="39"/>
    </row>
    <row r="33" spans="1:10" ht="12.75">
      <c r="A33" s="36" t="s">
        <v>320</v>
      </c>
      <c r="B33" s="97">
        <v>7450</v>
      </c>
      <c r="C33" s="10">
        <f aca="true" t="shared" si="5" ref="C33:C38">(B33/$B$31)*100</f>
        <v>56.21792936915183</v>
      </c>
      <c r="E33" s="34" t="s">
        <v>321</v>
      </c>
      <c r="F33" s="97">
        <v>1726</v>
      </c>
      <c r="G33" s="101">
        <f t="shared" si="4"/>
        <v>11.457019581812148</v>
      </c>
      <c r="J33" s="39"/>
    </row>
    <row r="34" spans="1:7" ht="12.75">
      <c r="A34" s="36" t="s">
        <v>322</v>
      </c>
      <c r="B34" s="97">
        <v>299</v>
      </c>
      <c r="C34" s="10">
        <f t="shared" si="5"/>
        <v>2.256263205553879</v>
      </c>
      <c r="E34" s="34" t="s">
        <v>323</v>
      </c>
      <c r="F34" s="97">
        <v>1688</v>
      </c>
      <c r="G34" s="101">
        <f t="shared" si="4"/>
        <v>11.20477928974444</v>
      </c>
    </row>
    <row r="35" spans="1:7" ht="12.75">
      <c r="A35" s="36" t="s">
        <v>325</v>
      </c>
      <c r="B35" s="97">
        <v>1182</v>
      </c>
      <c r="C35" s="10">
        <f t="shared" si="5"/>
        <v>8.919408391186236</v>
      </c>
      <c r="E35" s="34" t="s">
        <v>321</v>
      </c>
      <c r="F35" s="97">
        <v>613</v>
      </c>
      <c r="G35" s="101">
        <f t="shared" si="4"/>
        <v>4.069034185197477</v>
      </c>
    </row>
    <row r="36" spans="1:7" ht="12.75">
      <c r="A36" s="36" t="s">
        <v>297</v>
      </c>
      <c r="B36" s="97">
        <v>950</v>
      </c>
      <c r="C36" s="10">
        <f t="shared" si="5"/>
        <v>7.168729248415334</v>
      </c>
      <c r="E36" s="34" t="s">
        <v>327</v>
      </c>
      <c r="F36" s="97">
        <v>1523</v>
      </c>
      <c r="G36" s="101">
        <f t="shared" si="4"/>
        <v>10.109525389976767</v>
      </c>
    </row>
    <row r="37" spans="1:7" ht="12.75">
      <c r="A37" s="36" t="s">
        <v>326</v>
      </c>
      <c r="B37" s="97">
        <v>1110</v>
      </c>
      <c r="C37" s="10">
        <f t="shared" si="5"/>
        <v>8.376094174464232</v>
      </c>
      <c r="E37" s="34" t="s">
        <v>321</v>
      </c>
      <c r="F37" s="97">
        <v>479</v>
      </c>
      <c r="G37" s="101">
        <f t="shared" si="4"/>
        <v>3.17955526053767</v>
      </c>
    </row>
    <row r="38" spans="1:7" ht="12.75">
      <c r="A38" s="36" t="s">
        <v>297</v>
      </c>
      <c r="B38" s="97">
        <v>584</v>
      </c>
      <c r="C38" s="10">
        <f t="shared" si="5"/>
        <v>4.406881980078479</v>
      </c>
      <c r="E38" s="34" t="s">
        <v>259</v>
      </c>
      <c r="F38" s="97">
        <v>1021</v>
      </c>
      <c r="G38" s="101">
        <f t="shared" si="4"/>
        <v>6.777298373713907</v>
      </c>
    </row>
    <row r="39" spans="1:7" ht="12.75">
      <c r="A39" s="36"/>
      <c r="B39" s="97" t="s">
        <v>250</v>
      </c>
      <c r="C39" s="10"/>
      <c r="E39" s="34" t="s">
        <v>321</v>
      </c>
      <c r="F39" s="97">
        <v>494</v>
      </c>
      <c r="G39" s="101">
        <f t="shared" si="4"/>
        <v>3.279123796880186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301</v>
      </c>
      <c r="C42" s="33">
        <f>(B42/$B$42)*100</f>
        <v>100</v>
      </c>
      <c r="E42" s="31" t="s">
        <v>268</v>
      </c>
      <c r="F42" s="80">
        <v>15839</v>
      </c>
      <c r="G42" s="99">
        <f>(F42/$F$42)*100</f>
        <v>100</v>
      </c>
      <c r="I42" s="39"/>
    </row>
    <row r="43" spans="1:7" ht="12.75">
      <c r="A43" s="36" t="s">
        <v>301</v>
      </c>
      <c r="B43" s="98">
        <v>42</v>
      </c>
      <c r="C43" s="102">
        <f>(B43/$B$42)*100</f>
        <v>13.953488372093023</v>
      </c>
      <c r="E43" s="60" t="s">
        <v>168</v>
      </c>
      <c r="F43" s="106">
        <v>17811</v>
      </c>
      <c r="G43" s="107">
        <f aca="true" t="shared" si="6" ref="G43:G71">(F43/$F$42)*100</f>
        <v>112.45028095208032</v>
      </c>
    </row>
    <row r="44" spans="1:7" ht="12.75">
      <c r="A44" s="36"/>
      <c r="B44" s="93" t="s">
        <v>250</v>
      </c>
      <c r="C44" s="10"/>
      <c r="E44" s="1" t="s">
        <v>329</v>
      </c>
      <c r="F44" s="97">
        <v>336</v>
      </c>
      <c r="G44" s="101">
        <f t="shared" si="6"/>
        <v>2.121346044573521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51</v>
      </c>
      <c r="G45" s="101">
        <f t="shared" si="6"/>
        <v>0.3219900246227666</v>
      </c>
    </row>
    <row r="46" spans="1:7" ht="12.75">
      <c r="A46" s="29" t="s">
        <v>331</v>
      </c>
      <c r="B46" s="93">
        <v>12743</v>
      </c>
      <c r="C46" s="33">
        <f>(B46/$B$46)*100</f>
        <v>100</v>
      </c>
      <c r="E46" s="1" t="s">
        <v>332</v>
      </c>
      <c r="F46" s="97">
        <v>46</v>
      </c>
      <c r="G46" s="101">
        <f t="shared" si="6"/>
        <v>0.29042237514994634</v>
      </c>
    </row>
    <row r="47" spans="1:7" ht="12.75">
      <c r="A47" s="36" t="s">
        <v>333</v>
      </c>
      <c r="B47" s="97">
        <v>1358</v>
      </c>
      <c r="C47" s="10">
        <f>(B47/$B$46)*100</f>
        <v>10.65683120144393</v>
      </c>
      <c r="E47" s="1" t="s">
        <v>334</v>
      </c>
      <c r="F47" s="97">
        <v>163</v>
      </c>
      <c r="G47" s="101">
        <f t="shared" si="6"/>
        <v>1.0291053728139403</v>
      </c>
    </row>
    <row r="48" spans="1:7" ht="12.75">
      <c r="A48" s="36"/>
      <c r="B48" s="93" t="s">
        <v>250</v>
      </c>
      <c r="C48" s="10"/>
      <c r="E48" s="1" t="s">
        <v>335</v>
      </c>
      <c r="F48" s="97">
        <v>394</v>
      </c>
      <c r="G48" s="101">
        <f t="shared" si="6"/>
        <v>2.487530778458236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107</v>
      </c>
      <c r="G49" s="101">
        <f t="shared" si="6"/>
        <v>0.6755476987183534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</v>
      </c>
      <c r="G50" s="101">
        <f t="shared" si="6"/>
        <v>0.1641517772586653</v>
      </c>
    </row>
    <row r="51" spans="1:7" ht="12.75">
      <c r="A51" s="5" t="s">
        <v>338</v>
      </c>
      <c r="B51" s="93">
        <v>2596</v>
      </c>
      <c r="C51" s="33">
        <f>(B51/$B$51)*100</f>
        <v>100</v>
      </c>
      <c r="E51" s="1" t="s">
        <v>339</v>
      </c>
      <c r="F51" s="97">
        <v>2349</v>
      </c>
      <c r="G51" s="101">
        <f t="shared" si="6"/>
        <v>14.830481722330955</v>
      </c>
    </row>
    <row r="52" spans="1:7" ht="12.75">
      <c r="A52" s="4" t="s">
        <v>340</v>
      </c>
      <c r="B52" s="98">
        <v>229</v>
      </c>
      <c r="C52" s="10">
        <f>(B52/$B$51)*100</f>
        <v>8.82126348228043</v>
      </c>
      <c r="E52" s="1" t="s">
        <v>341</v>
      </c>
      <c r="F52" s="97">
        <v>178</v>
      </c>
      <c r="G52" s="101">
        <f t="shared" si="6"/>
        <v>1.123808321232401</v>
      </c>
    </row>
    <row r="53" spans="1:7" ht="12.75">
      <c r="A53" s="4"/>
      <c r="B53" s="93" t="s">
        <v>250</v>
      </c>
      <c r="C53" s="10"/>
      <c r="E53" s="1" t="s">
        <v>342</v>
      </c>
      <c r="F53" s="97">
        <v>89</v>
      </c>
      <c r="G53" s="101">
        <f t="shared" si="6"/>
        <v>0.5619041606162005</v>
      </c>
    </row>
    <row r="54" spans="1:7" ht="14.25">
      <c r="A54" s="5" t="s">
        <v>343</v>
      </c>
      <c r="B54" s="93">
        <v>9411</v>
      </c>
      <c r="C54" s="33">
        <f>(B54/$B$54)*100</f>
        <v>100</v>
      </c>
      <c r="E54" s="1" t="s">
        <v>201</v>
      </c>
      <c r="F54" s="97">
        <v>2810</v>
      </c>
      <c r="G54" s="101">
        <f t="shared" si="6"/>
        <v>17.741019003724983</v>
      </c>
    </row>
    <row r="55" spans="1:7" ht="12.75">
      <c r="A55" s="4" t="s">
        <v>340</v>
      </c>
      <c r="B55" s="98">
        <v>1389</v>
      </c>
      <c r="C55" s="10">
        <f>(B55/$B$54)*100</f>
        <v>14.759324195090851</v>
      </c>
      <c r="E55" s="1" t="s">
        <v>344</v>
      </c>
      <c r="F55" s="97">
        <v>4358</v>
      </c>
      <c r="G55" s="101">
        <f t="shared" si="6"/>
        <v>27.514363280510135</v>
      </c>
    </row>
    <row r="56" spans="1:7" ht="12.75">
      <c r="A56" s="4" t="s">
        <v>345</v>
      </c>
      <c r="B56" s="119">
        <v>58.5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8022</v>
      </c>
      <c r="C57" s="10">
        <f>(B57/$B$54)*100</f>
        <v>85.24067580490915</v>
      </c>
      <c r="E57" s="1" t="s">
        <v>348</v>
      </c>
      <c r="F57" s="97">
        <v>25</v>
      </c>
      <c r="G57" s="101">
        <f t="shared" si="6"/>
        <v>0.15783824736410126</v>
      </c>
    </row>
    <row r="58" spans="1:7" ht="12.75">
      <c r="A58" s="4" t="s">
        <v>345</v>
      </c>
      <c r="B58" s="119">
        <v>74.9</v>
      </c>
      <c r="C58" s="37" t="s">
        <v>261</v>
      </c>
      <c r="E58" s="1" t="s">
        <v>349</v>
      </c>
      <c r="F58" s="97">
        <v>1114</v>
      </c>
      <c r="G58" s="101">
        <f t="shared" si="6"/>
        <v>7.033272302544352</v>
      </c>
    </row>
    <row r="59" spans="1:7" ht="12.75">
      <c r="A59" s="4"/>
      <c r="B59" s="93" t="s">
        <v>250</v>
      </c>
      <c r="C59" s="10"/>
      <c r="E59" s="1" t="s">
        <v>350</v>
      </c>
      <c r="F59" s="97">
        <v>33</v>
      </c>
      <c r="G59" s="101">
        <f t="shared" si="6"/>
        <v>0.2083464865206137</v>
      </c>
    </row>
    <row r="60" spans="1:7" ht="12.75">
      <c r="A60" s="5" t="s">
        <v>351</v>
      </c>
      <c r="B60" s="93">
        <v>2405</v>
      </c>
      <c r="C60" s="33">
        <f>(B60/$B$60)*100</f>
        <v>100</v>
      </c>
      <c r="E60" s="1" t="s">
        <v>352</v>
      </c>
      <c r="F60" s="97">
        <v>158</v>
      </c>
      <c r="G60" s="101">
        <f t="shared" si="6"/>
        <v>0.99753772334112</v>
      </c>
    </row>
    <row r="61" spans="1:7" ht="12.75">
      <c r="A61" s="4" t="s">
        <v>340</v>
      </c>
      <c r="B61" s="97">
        <v>813</v>
      </c>
      <c r="C61" s="10">
        <f>(B61/$B$60)*100</f>
        <v>33.804573804573806</v>
      </c>
      <c r="E61" s="1" t="s">
        <v>353</v>
      </c>
      <c r="F61" s="97">
        <v>68</v>
      </c>
      <c r="G61" s="101">
        <f t="shared" si="6"/>
        <v>0.4293200328303554</v>
      </c>
    </row>
    <row r="62" spans="1:7" ht="12.75">
      <c r="A62" s="4"/>
      <c r="B62" s="93" t="s">
        <v>250</v>
      </c>
      <c r="C62" s="10"/>
      <c r="E62" s="1" t="s">
        <v>354</v>
      </c>
      <c r="F62" s="97">
        <v>86</v>
      </c>
      <c r="G62" s="101">
        <f t="shared" si="6"/>
        <v>0.5429635709325084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15065</v>
      </c>
      <c r="C64" s="33">
        <f>(B64/$B$64)*100</f>
        <v>100</v>
      </c>
      <c r="E64" s="1" t="s">
        <v>358</v>
      </c>
      <c r="F64" s="97">
        <v>124</v>
      </c>
      <c r="G64" s="101">
        <f t="shared" si="6"/>
        <v>0.7828777069259423</v>
      </c>
    </row>
    <row r="65" spans="1:7" ht="12.75">
      <c r="A65" s="4" t="s">
        <v>256</v>
      </c>
      <c r="B65" s="97">
        <v>9258</v>
      </c>
      <c r="C65" s="10">
        <f>(B65/$B$64)*100</f>
        <v>61.45370063060073</v>
      </c>
      <c r="E65" s="1" t="s">
        <v>359</v>
      </c>
      <c r="F65" s="97">
        <v>59</v>
      </c>
      <c r="G65" s="101">
        <f t="shared" si="6"/>
        <v>0.37249826377927897</v>
      </c>
    </row>
    <row r="66" spans="1:7" ht="12.75">
      <c r="A66" s="4" t="s">
        <v>257</v>
      </c>
      <c r="B66" s="97">
        <v>5311</v>
      </c>
      <c r="C66" s="10">
        <f aca="true" t="shared" si="7" ref="C66:C71">(B66/$B$64)*100</f>
        <v>35.25389976767342</v>
      </c>
      <c r="E66" s="1" t="s">
        <v>360</v>
      </c>
      <c r="F66" s="97">
        <v>87</v>
      </c>
      <c r="G66" s="101">
        <f t="shared" si="6"/>
        <v>0.5492771008270724</v>
      </c>
    </row>
    <row r="67" spans="1:7" ht="12.75">
      <c r="A67" s="4" t="s">
        <v>361</v>
      </c>
      <c r="B67" s="97">
        <v>3249</v>
      </c>
      <c r="C67" s="10">
        <f t="shared" si="7"/>
        <v>21.566544971788915</v>
      </c>
      <c r="E67" s="1" t="s">
        <v>362</v>
      </c>
      <c r="F67" s="97">
        <v>145</v>
      </c>
      <c r="G67" s="101">
        <f t="shared" si="6"/>
        <v>0.9154618347117874</v>
      </c>
    </row>
    <row r="68" spans="1:7" ht="12.75">
      <c r="A68" s="4" t="s">
        <v>363</v>
      </c>
      <c r="B68" s="97">
        <v>2062</v>
      </c>
      <c r="C68" s="10">
        <f t="shared" si="7"/>
        <v>13.687354795884502</v>
      </c>
      <c r="E68" s="1" t="s">
        <v>364</v>
      </c>
      <c r="F68" s="97">
        <v>197</v>
      </c>
      <c r="G68" s="101">
        <f t="shared" si="6"/>
        <v>1.243765389229118</v>
      </c>
    </row>
    <row r="69" spans="1:7" ht="12.75">
      <c r="A69" s="4" t="s">
        <v>365</v>
      </c>
      <c r="B69" s="97">
        <v>1099</v>
      </c>
      <c r="C69" s="10">
        <f t="shared" si="7"/>
        <v>7.295054762694988</v>
      </c>
      <c r="E69" s="1" t="s">
        <v>366</v>
      </c>
      <c r="F69" s="97">
        <v>23</v>
      </c>
      <c r="G69" s="101">
        <f t="shared" si="6"/>
        <v>0.14521118757497317</v>
      </c>
    </row>
    <row r="70" spans="1:7" ht="12.75">
      <c r="A70" s="4" t="s">
        <v>367</v>
      </c>
      <c r="B70" s="97">
        <v>963</v>
      </c>
      <c r="C70" s="10">
        <f t="shared" si="7"/>
        <v>6.392300033189511</v>
      </c>
      <c r="E70" s="1" t="s">
        <v>368</v>
      </c>
      <c r="F70" s="97">
        <v>60</v>
      </c>
      <c r="G70" s="101">
        <f t="shared" si="6"/>
        <v>0.37881179367384304</v>
      </c>
    </row>
    <row r="71" spans="1:7" ht="12.75">
      <c r="A71" s="7" t="s">
        <v>258</v>
      </c>
      <c r="B71" s="103">
        <v>496</v>
      </c>
      <c r="C71" s="40">
        <f t="shared" si="7"/>
        <v>3.2923996017258546</v>
      </c>
      <c r="D71" s="41"/>
      <c r="E71" s="9" t="s">
        <v>369</v>
      </c>
      <c r="F71" s="103">
        <v>4725</v>
      </c>
      <c r="G71" s="104">
        <f t="shared" si="6"/>
        <v>29.831428751815142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13080</v>
      </c>
      <c r="C9" s="81">
        <f>(B9/$B$9)*100</f>
        <v>100</v>
      </c>
      <c r="D9" s="65"/>
      <c r="E9" s="79" t="s">
        <v>381</v>
      </c>
      <c r="F9" s="80">
        <v>6200</v>
      </c>
      <c r="G9" s="81">
        <f>(F9/$F$9)*100</f>
        <v>100</v>
      </c>
    </row>
    <row r="10" spans="1:7" ht="12.75">
      <c r="A10" s="82" t="s">
        <v>382</v>
      </c>
      <c r="B10" s="97">
        <v>7889</v>
      </c>
      <c r="C10" s="105">
        <f>(B10/$B$9)*100</f>
        <v>60.313455657492355</v>
      </c>
      <c r="D10" s="65"/>
      <c r="E10" s="78" t="s">
        <v>383</v>
      </c>
      <c r="F10" s="97">
        <v>435</v>
      </c>
      <c r="G10" s="105">
        <f aca="true" t="shared" si="0" ref="G10:G19">(F10/$F$9)*100</f>
        <v>7.016129032258064</v>
      </c>
    </row>
    <row r="11" spans="1:7" ht="12.75">
      <c r="A11" s="82" t="s">
        <v>384</v>
      </c>
      <c r="B11" s="97">
        <v>7889</v>
      </c>
      <c r="C11" s="105">
        <f aca="true" t="shared" si="1" ref="C11:C16">(B11/$B$9)*100</f>
        <v>60.313455657492355</v>
      </c>
      <c r="D11" s="65"/>
      <c r="E11" s="78" t="s">
        <v>385</v>
      </c>
      <c r="F11" s="97">
        <v>427</v>
      </c>
      <c r="G11" s="105">
        <f t="shared" si="0"/>
        <v>6.887096774193549</v>
      </c>
    </row>
    <row r="12" spans="1:7" ht="12.75">
      <c r="A12" s="82" t="s">
        <v>386</v>
      </c>
      <c r="B12" s="97">
        <v>7441</v>
      </c>
      <c r="C12" s="105">
        <f>(B12/$B$9)*100</f>
        <v>56.88837920489297</v>
      </c>
      <c r="D12" s="65"/>
      <c r="E12" s="78" t="s">
        <v>387</v>
      </c>
      <c r="F12" s="97">
        <v>408</v>
      </c>
      <c r="G12" s="105">
        <f t="shared" si="0"/>
        <v>6.580645161290323</v>
      </c>
    </row>
    <row r="13" spans="1:7" ht="12.75">
      <c r="A13" s="82" t="s">
        <v>388</v>
      </c>
      <c r="B13" s="97">
        <v>448</v>
      </c>
      <c r="C13" s="105">
        <f>(B13/$B$9)*100</f>
        <v>3.4250764525993884</v>
      </c>
      <c r="D13" s="65"/>
      <c r="E13" s="78" t="s">
        <v>389</v>
      </c>
      <c r="F13" s="97">
        <v>453</v>
      </c>
      <c r="G13" s="105">
        <f t="shared" si="0"/>
        <v>7.306451612903225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841</v>
      </c>
      <c r="G14" s="105">
        <f t="shared" si="0"/>
        <v>13.564516129032258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1205</v>
      </c>
      <c r="G15" s="105">
        <f t="shared" si="0"/>
        <v>19.435483870967744</v>
      </c>
    </row>
    <row r="16" spans="1:7" ht="12.75">
      <c r="A16" s="82" t="s">
        <v>67</v>
      </c>
      <c r="B16" s="97">
        <v>5191</v>
      </c>
      <c r="C16" s="105">
        <f t="shared" si="1"/>
        <v>39.686544342507645</v>
      </c>
      <c r="D16" s="65"/>
      <c r="E16" s="78" t="s">
        <v>68</v>
      </c>
      <c r="F16" s="97">
        <v>953</v>
      </c>
      <c r="G16" s="105">
        <f t="shared" si="0"/>
        <v>15.370967741935484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913</v>
      </c>
      <c r="G17" s="105">
        <f t="shared" si="0"/>
        <v>14.725806451612902</v>
      </c>
    </row>
    <row r="18" spans="1:7" ht="12.75">
      <c r="A18" s="77" t="s">
        <v>70</v>
      </c>
      <c r="B18" s="80">
        <v>6687</v>
      </c>
      <c r="C18" s="81">
        <f>(B18/$B$18)*100</f>
        <v>100</v>
      </c>
      <c r="D18" s="65"/>
      <c r="E18" s="78" t="s">
        <v>170</v>
      </c>
      <c r="F18" s="97">
        <v>291</v>
      </c>
      <c r="G18" s="105">
        <f t="shared" si="0"/>
        <v>4.693548387096774</v>
      </c>
    </row>
    <row r="19" spans="1:9" ht="12.75">
      <c r="A19" s="82" t="s">
        <v>382</v>
      </c>
      <c r="B19" s="97">
        <v>3615</v>
      </c>
      <c r="C19" s="105">
        <f>(B19/$B$18)*100</f>
        <v>54.06011664423508</v>
      </c>
      <c r="D19" s="65"/>
      <c r="E19" s="78" t="s">
        <v>169</v>
      </c>
      <c r="F19" s="98">
        <v>274</v>
      </c>
      <c r="G19" s="105">
        <f t="shared" si="0"/>
        <v>4.419354838709678</v>
      </c>
      <c r="I19" s="117"/>
    </row>
    <row r="20" spans="1:7" ht="12.75">
      <c r="A20" s="82" t="s">
        <v>384</v>
      </c>
      <c r="B20" s="97">
        <v>3615</v>
      </c>
      <c r="C20" s="105">
        <f>(B20/$B$18)*100</f>
        <v>54.06011664423508</v>
      </c>
      <c r="D20" s="65"/>
      <c r="E20" s="78" t="s">
        <v>71</v>
      </c>
      <c r="F20" s="97">
        <v>59800</v>
      </c>
      <c r="G20" s="112" t="s">
        <v>261</v>
      </c>
    </row>
    <row r="21" spans="1:7" ht="12.75">
      <c r="A21" s="82" t="s">
        <v>386</v>
      </c>
      <c r="B21" s="97">
        <v>3407</v>
      </c>
      <c r="C21" s="105">
        <f>(B21/$B$18)*100</f>
        <v>50.94960370868849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4927</v>
      </c>
      <c r="G22" s="105">
        <f>(F22/$F$9)*100</f>
        <v>79.46774193548387</v>
      </c>
    </row>
    <row r="23" spans="1:7" ht="12.75">
      <c r="A23" s="77" t="s">
        <v>73</v>
      </c>
      <c r="B23" s="80">
        <v>925</v>
      </c>
      <c r="C23" s="81">
        <f>(B23/$B$23)*100</f>
        <v>100</v>
      </c>
      <c r="D23" s="65"/>
      <c r="E23" s="78" t="s">
        <v>74</v>
      </c>
      <c r="F23" s="97">
        <v>83432</v>
      </c>
      <c r="G23" s="112" t="s">
        <v>261</v>
      </c>
    </row>
    <row r="24" spans="1:7" ht="12.75">
      <c r="A24" s="82" t="s">
        <v>75</v>
      </c>
      <c r="B24" s="97">
        <v>523</v>
      </c>
      <c r="C24" s="105">
        <f>(B24/$B$23)*100</f>
        <v>56.54054054054054</v>
      </c>
      <c r="D24" s="65"/>
      <c r="E24" s="78" t="s">
        <v>76</v>
      </c>
      <c r="F24" s="97">
        <v>1934</v>
      </c>
      <c r="G24" s="105">
        <f>(F24/$F$9)*100</f>
        <v>31.193548387096776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11848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202</v>
      </c>
      <c r="G26" s="105">
        <f>(F26/$F$9)*100</f>
        <v>3.258064516129032</v>
      </c>
    </row>
    <row r="27" spans="1:7" ht="12.75">
      <c r="A27" s="77" t="s">
        <v>85</v>
      </c>
      <c r="B27" s="80">
        <v>7331</v>
      </c>
      <c r="C27" s="81">
        <f>(B27/$B$27)*100</f>
        <v>100</v>
      </c>
      <c r="D27" s="65"/>
      <c r="E27" s="78" t="s">
        <v>78</v>
      </c>
      <c r="F27" s="98">
        <v>5779</v>
      </c>
      <c r="G27" s="112" t="s">
        <v>261</v>
      </c>
    </row>
    <row r="28" spans="1:7" ht="12.75">
      <c r="A28" s="82" t="s">
        <v>86</v>
      </c>
      <c r="B28" s="97">
        <v>4964</v>
      </c>
      <c r="C28" s="105">
        <f aca="true" t="shared" si="2" ref="C28:C33">(B28/$B$27)*100</f>
        <v>67.71245396262448</v>
      </c>
      <c r="D28" s="65"/>
      <c r="E28" s="78" t="s">
        <v>79</v>
      </c>
      <c r="F28" s="97">
        <v>81</v>
      </c>
      <c r="G28" s="105">
        <f>(F28/$F$9)*100</f>
        <v>1.306451612903226</v>
      </c>
    </row>
    <row r="29" spans="1:7" ht="12.75">
      <c r="A29" s="82" t="s">
        <v>87</v>
      </c>
      <c r="B29" s="97">
        <v>716</v>
      </c>
      <c r="C29" s="105">
        <f t="shared" si="2"/>
        <v>9.766743963988542</v>
      </c>
      <c r="D29" s="65"/>
      <c r="E29" s="78" t="s">
        <v>80</v>
      </c>
      <c r="F29" s="97">
        <v>2293</v>
      </c>
      <c r="G29" s="112" t="s">
        <v>261</v>
      </c>
    </row>
    <row r="30" spans="1:7" ht="12.75">
      <c r="A30" s="82" t="s">
        <v>88</v>
      </c>
      <c r="B30" s="97">
        <v>1201</v>
      </c>
      <c r="C30" s="105">
        <f t="shared" si="2"/>
        <v>16.38248533624335</v>
      </c>
      <c r="D30" s="65"/>
      <c r="E30" s="78" t="s">
        <v>81</v>
      </c>
      <c r="F30" s="97">
        <v>1123</v>
      </c>
      <c r="G30" s="105">
        <f>(F30/$F$9)*100</f>
        <v>18.112903225806452</v>
      </c>
    </row>
    <row r="31" spans="1:7" ht="12.75">
      <c r="A31" s="82" t="s">
        <v>115</v>
      </c>
      <c r="B31" s="97">
        <v>308</v>
      </c>
      <c r="C31" s="105">
        <f t="shared" si="2"/>
        <v>4.2013367889783115</v>
      </c>
      <c r="D31" s="65"/>
      <c r="E31" s="78" t="s">
        <v>82</v>
      </c>
      <c r="F31" s="97">
        <v>16216</v>
      </c>
      <c r="G31" s="112" t="s">
        <v>261</v>
      </c>
    </row>
    <row r="32" spans="1:7" ht="12.75">
      <c r="A32" s="82" t="s">
        <v>89</v>
      </c>
      <c r="B32" s="97">
        <v>65</v>
      </c>
      <c r="C32" s="105">
        <f t="shared" si="2"/>
        <v>0.8866457509207474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77</v>
      </c>
      <c r="C33" s="105">
        <f t="shared" si="2"/>
        <v>1.0503341972445779</v>
      </c>
      <c r="D33" s="65"/>
      <c r="E33" s="79" t="s">
        <v>84</v>
      </c>
      <c r="F33" s="80">
        <v>3915</v>
      </c>
      <c r="G33" s="81">
        <f>(F33/$F$33)*100</f>
        <v>100</v>
      </c>
    </row>
    <row r="34" spans="1:7" ht="12.75">
      <c r="A34" s="82" t="s">
        <v>91</v>
      </c>
      <c r="B34" s="120">
        <v>27.1</v>
      </c>
      <c r="C34" s="112" t="s">
        <v>261</v>
      </c>
      <c r="D34" s="65"/>
      <c r="E34" s="78" t="s">
        <v>383</v>
      </c>
      <c r="F34" s="97">
        <v>95</v>
      </c>
      <c r="G34" s="105">
        <f aca="true" t="shared" si="3" ref="G34:G43">(F34/$F$33)*100</f>
        <v>2.4265644955300125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101</v>
      </c>
      <c r="G35" s="105">
        <f t="shared" si="3"/>
        <v>2.579821200510856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166</v>
      </c>
      <c r="G36" s="105">
        <f t="shared" si="3"/>
        <v>4.2401021711366536</v>
      </c>
    </row>
    <row r="37" spans="1:7" ht="12.75">
      <c r="A37" s="77" t="s">
        <v>94</v>
      </c>
      <c r="B37" s="80">
        <v>7441</v>
      </c>
      <c r="C37" s="81">
        <f>(B37/$B$37)*100</f>
        <v>100</v>
      </c>
      <c r="D37" s="65"/>
      <c r="E37" s="78" t="s">
        <v>389</v>
      </c>
      <c r="F37" s="97">
        <v>268</v>
      </c>
      <c r="G37" s="105">
        <f t="shared" si="3"/>
        <v>6.845466155810984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480</v>
      </c>
      <c r="G38" s="105">
        <f t="shared" si="3"/>
        <v>12.260536398467432</v>
      </c>
    </row>
    <row r="39" spans="1:7" ht="12.75">
      <c r="A39" s="82" t="s">
        <v>97</v>
      </c>
      <c r="B39" s="98">
        <v>3032</v>
      </c>
      <c r="C39" s="105">
        <f>(B39/$B$37)*100</f>
        <v>40.7472113963177</v>
      </c>
      <c r="D39" s="65"/>
      <c r="E39" s="78" t="s">
        <v>393</v>
      </c>
      <c r="F39" s="97">
        <v>937</v>
      </c>
      <c r="G39" s="105">
        <f t="shared" si="3"/>
        <v>23.933588761174967</v>
      </c>
    </row>
    <row r="40" spans="1:7" ht="12.75">
      <c r="A40" s="82" t="s">
        <v>98</v>
      </c>
      <c r="B40" s="98">
        <v>673</v>
      </c>
      <c r="C40" s="105">
        <f>(B40/$B$37)*100</f>
        <v>9.044483268377906</v>
      </c>
      <c r="D40" s="65"/>
      <c r="E40" s="78" t="s">
        <v>68</v>
      </c>
      <c r="F40" s="97">
        <v>715</v>
      </c>
      <c r="G40" s="105">
        <f t="shared" si="3"/>
        <v>18.26309067688378</v>
      </c>
    </row>
    <row r="41" spans="1:7" ht="12.75">
      <c r="A41" s="82" t="s">
        <v>100</v>
      </c>
      <c r="B41" s="98">
        <v>2436</v>
      </c>
      <c r="C41" s="105">
        <f>(B41/$B$37)*100</f>
        <v>32.73753527751646</v>
      </c>
      <c r="D41" s="65"/>
      <c r="E41" s="78" t="s">
        <v>69</v>
      </c>
      <c r="F41" s="97">
        <v>684</v>
      </c>
      <c r="G41" s="105">
        <f t="shared" si="3"/>
        <v>17.47126436781609</v>
      </c>
    </row>
    <row r="42" spans="1:7" ht="12.75">
      <c r="A42" s="82" t="s">
        <v>260</v>
      </c>
      <c r="B42" s="98">
        <v>6</v>
      </c>
      <c r="C42" s="105">
        <f>(B42/$B$37)*100</f>
        <v>0.08063432334363661</v>
      </c>
      <c r="D42" s="65"/>
      <c r="E42" s="78" t="s">
        <v>170</v>
      </c>
      <c r="F42" s="97">
        <v>239</v>
      </c>
      <c r="G42" s="105">
        <f t="shared" si="3"/>
        <v>6.104725415070242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230</v>
      </c>
      <c r="G43" s="105">
        <f t="shared" si="3"/>
        <v>5.874840357598978</v>
      </c>
    </row>
    <row r="44" spans="1:7" ht="12.75">
      <c r="A44" s="82" t="s">
        <v>291</v>
      </c>
      <c r="B44" s="98">
        <v>550</v>
      </c>
      <c r="C44" s="105">
        <f>(B44/$B$37)*100</f>
        <v>7.3914796398333555</v>
      </c>
      <c r="D44" s="65"/>
      <c r="E44" s="78" t="s">
        <v>93</v>
      </c>
      <c r="F44" s="97">
        <v>72568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744</v>
      </c>
      <c r="C46" s="105">
        <f>(B46/$B$37)*100</f>
        <v>9.998656094610938</v>
      </c>
      <c r="D46" s="65"/>
      <c r="E46" s="78" t="s">
        <v>96</v>
      </c>
      <c r="F46" s="97">
        <v>31684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49937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39370</v>
      </c>
      <c r="G49" s="114" t="s">
        <v>261</v>
      </c>
    </row>
    <row r="50" spans="1:7" ht="13.5" thickTop="1">
      <c r="A50" s="82" t="s">
        <v>116</v>
      </c>
      <c r="B50" s="98">
        <v>386</v>
      </c>
      <c r="C50" s="105">
        <f t="shared" si="4"/>
        <v>5.187474801773955</v>
      </c>
      <c r="D50" s="65"/>
      <c r="E50" s="78"/>
      <c r="F50" s="86"/>
      <c r="G50" s="85"/>
    </row>
    <row r="51" spans="1:7" ht="12.75">
      <c r="A51" s="82" t="s">
        <v>117</v>
      </c>
      <c r="B51" s="98">
        <v>720</v>
      </c>
      <c r="C51" s="105">
        <f t="shared" si="4"/>
        <v>9.676118801236393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381</v>
      </c>
      <c r="C52" s="105">
        <f t="shared" si="4"/>
        <v>5.120279532320924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767</v>
      </c>
      <c r="C53" s="105">
        <f t="shared" si="4"/>
        <v>10.307754334094879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779</v>
      </c>
      <c r="C54" s="105">
        <f t="shared" si="4"/>
        <v>10.469022980782153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389</v>
      </c>
      <c r="C55" s="105">
        <f t="shared" si="4"/>
        <v>5.227791963445774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779</v>
      </c>
      <c r="C57" s="105">
        <f>(B57/$B$37)*100</f>
        <v>10.469022980782153</v>
      </c>
      <c r="D57" s="65"/>
      <c r="E57" s="79" t="s">
        <v>84</v>
      </c>
      <c r="F57" s="80">
        <v>153</v>
      </c>
      <c r="G57" s="105">
        <f>(F57/L57)*100</f>
        <v>3.9080459770114944</v>
      </c>
      <c r="H57" s="79" t="s">
        <v>84</v>
      </c>
      <c r="L57" s="15">
        <v>3915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116</v>
      </c>
      <c r="G58" s="105">
        <f>(F58/L58)*100</f>
        <v>6.662837449741528</v>
      </c>
      <c r="H58" s="78" t="s">
        <v>118</v>
      </c>
      <c r="L58" s="15">
        <v>1741</v>
      </c>
    </row>
    <row r="59" spans="1:12" ht="12.75">
      <c r="A59" s="82" t="s">
        <v>112</v>
      </c>
      <c r="B59" s="98">
        <v>959</v>
      </c>
      <c r="C59" s="105">
        <f>(B59/$B$37)*100</f>
        <v>12.88805268109125</v>
      </c>
      <c r="D59" s="65"/>
      <c r="E59" s="78" t="s">
        <v>120</v>
      </c>
      <c r="F59" s="97">
        <v>59</v>
      </c>
      <c r="G59" s="105">
        <f>(F59/L59)*100</f>
        <v>9.247648902821316</v>
      </c>
      <c r="H59" s="78" t="s">
        <v>120</v>
      </c>
      <c r="L59" s="15">
        <v>638</v>
      </c>
    </row>
    <row r="60" spans="1:7" ht="12.75">
      <c r="A60" s="82" t="s">
        <v>113</v>
      </c>
      <c r="B60" s="98">
        <v>1268</v>
      </c>
      <c r="C60" s="105">
        <f>(B60/$B$37)*100</f>
        <v>17.040720333288537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402</v>
      </c>
      <c r="C62" s="105">
        <f>(B62/$B$37)*100</f>
        <v>5.402499664023653</v>
      </c>
      <c r="D62" s="65"/>
      <c r="E62" s="79" t="s">
        <v>123</v>
      </c>
      <c r="F62" s="80">
        <v>82</v>
      </c>
      <c r="G62" s="105">
        <f>(F62/L62)*100</f>
        <v>13.247172859450727</v>
      </c>
      <c r="H62" s="79" t="s">
        <v>394</v>
      </c>
      <c r="L62" s="15">
        <v>619</v>
      </c>
    </row>
    <row r="63" spans="1:12" ht="12.75">
      <c r="A63" s="61" t="s">
        <v>293</v>
      </c>
      <c r="B63" s="98">
        <v>275</v>
      </c>
      <c r="C63" s="105">
        <f>(B63/$B$37)*100</f>
        <v>3.6957398199166778</v>
      </c>
      <c r="D63" s="65"/>
      <c r="E63" s="78" t="s">
        <v>118</v>
      </c>
      <c r="F63" s="97">
        <v>72</v>
      </c>
      <c r="G63" s="105">
        <f>(F63/L63)*100</f>
        <v>22.857142857142858</v>
      </c>
      <c r="H63" s="78" t="s">
        <v>118</v>
      </c>
      <c r="L63" s="15">
        <v>315</v>
      </c>
    </row>
    <row r="64" spans="1:12" ht="12.75">
      <c r="A64" s="82" t="s">
        <v>114</v>
      </c>
      <c r="B64" s="98">
        <v>336</v>
      </c>
      <c r="C64" s="105">
        <f>(B64/$B$37)*100</f>
        <v>4.51552210724365</v>
      </c>
      <c r="D64" s="65"/>
      <c r="E64" s="78" t="s">
        <v>120</v>
      </c>
      <c r="F64" s="97">
        <v>43</v>
      </c>
      <c r="G64" s="105">
        <f>(F64/L64)*100</f>
        <v>66.15384615384615</v>
      </c>
      <c r="H64" s="78" t="s">
        <v>120</v>
      </c>
      <c r="L64" s="15">
        <v>65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1149</v>
      </c>
      <c r="G66" s="105">
        <f aca="true" t="shared" si="5" ref="G66:G71">(F66/L66)*100</f>
        <v>7.585159757063639</v>
      </c>
      <c r="H66" s="79" t="s">
        <v>124</v>
      </c>
      <c r="L66" s="15">
        <v>15148</v>
      </c>
    </row>
    <row r="67" spans="1:12" ht="12.75">
      <c r="A67" s="82" t="s">
        <v>126</v>
      </c>
      <c r="B67" s="97">
        <v>5890</v>
      </c>
      <c r="C67" s="105">
        <f>(B67/$B$37)*100</f>
        <v>79.15602741566994</v>
      </c>
      <c r="D67" s="65"/>
      <c r="E67" s="78" t="s">
        <v>262</v>
      </c>
      <c r="F67" s="97">
        <v>855</v>
      </c>
      <c r="G67" s="105">
        <f t="shared" si="5"/>
        <v>7.024895242790239</v>
      </c>
      <c r="H67" s="78" t="s">
        <v>262</v>
      </c>
      <c r="L67" s="15">
        <v>12171</v>
      </c>
    </row>
    <row r="68" spans="1:12" ht="12.75">
      <c r="A68" s="82" t="s">
        <v>128</v>
      </c>
      <c r="B68" s="97">
        <v>1116</v>
      </c>
      <c r="C68" s="105">
        <f>(B68/$B$37)*100</f>
        <v>14.99798414191641</v>
      </c>
      <c r="D68" s="65"/>
      <c r="E68" s="78" t="s">
        <v>127</v>
      </c>
      <c r="F68" s="97">
        <v>217</v>
      </c>
      <c r="G68" s="105">
        <f t="shared" si="5"/>
        <v>9.022869022869024</v>
      </c>
      <c r="H68" s="78" t="s">
        <v>127</v>
      </c>
      <c r="L68" s="15">
        <v>2405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184</v>
      </c>
      <c r="G69" s="105">
        <f t="shared" si="5"/>
        <v>6.433566433566433</v>
      </c>
      <c r="H69" s="78" t="s">
        <v>129</v>
      </c>
      <c r="L69" s="15">
        <v>2860</v>
      </c>
    </row>
    <row r="70" spans="1:12" ht="12.75">
      <c r="A70" s="82" t="s">
        <v>376</v>
      </c>
      <c r="B70" s="97">
        <v>393</v>
      </c>
      <c r="C70" s="105">
        <f>(B70/$B$37)*100</f>
        <v>5.2815481790081975</v>
      </c>
      <c r="D70" s="65"/>
      <c r="E70" s="78" t="s">
        <v>130</v>
      </c>
      <c r="F70" s="97">
        <v>107</v>
      </c>
      <c r="G70" s="105">
        <f t="shared" si="5"/>
        <v>5.11472275334608</v>
      </c>
      <c r="H70" s="78" t="s">
        <v>130</v>
      </c>
      <c r="L70" s="15">
        <v>2092</v>
      </c>
    </row>
    <row r="71" spans="1:12" ht="13.5" thickBot="1">
      <c r="A71" s="90" t="s">
        <v>371</v>
      </c>
      <c r="B71" s="110">
        <v>42</v>
      </c>
      <c r="C71" s="111">
        <f>(B71/$B$37)*100</f>
        <v>0.5644402634054563</v>
      </c>
      <c r="D71" s="91"/>
      <c r="E71" s="92" t="s">
        <v>131</v>
      </c>
      <c r="F71" s="110">
        <v>623</v>
      </c>
      <c r="G71" s="118">
        <f t="shared" si="5"/>
        <v>19.740177439797215</v>
      </c>
      <c r="H71" s="92" t="s">
        <v>131</v>
      </c>
      <c r="L71" s="15">
        <v>3156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6310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6125</v>
      </c>
      <c r="G9" s="81">
        <f>(F9/$F$9)*100</f>
        <v>100</v>
      </c>
      <c r="I9" s="53"/>
    </row>
    <row r="10" spans="1:7" ht="12.75">
      <c r="A10" s="36" t="s">
        <v>137</v>
      </c>
      <c r="B10" s="97">
        <v>2067</v>
      </c>
      <c r="C10" s="105">
        <f aca="true" t="shared" si="0" ref="C10:C18">(B10/$B$8)*100</f>
        <v>32.75752773375594</v>
      </c>
      <c r="E10" s="32" t="s">
        <v>138</v>
      </c>
      <c r="F10" s="97">
        <v>5882</v>
      </c>
      <c r="G10" s="105">
        <f>(F10/$F$9)*100</f>
        <v>96.0326530612245</v>
      </c>
    </row>
    <row r="11" spans="1:7" ht="12.75">
      <c r="A11" s="36" t="s">
        <v>139</v>
      </c>
      <c r="B11" s="97">
        <v>412</v>
      </c>
      <c r="C11" s="105">
        <f t="shared" si="0"/>
        <v>6.52931854199683</v>
      </c>
      <c r="E11" s="32" t="s">
        <v>140</v>
      </c>
      <c r="F11" s="97">
        <v>150</v>
      </c>
      <c r="G11" s="105">
        <f>(F11/$F$9)*100</f>
        <v>2.4489795918367347</v>
      </c>
    </row>
    <row r="12" spans="1:7" ht="12.75">
      <c r="A12" s="36" t="s">
        <v>141</v>
      </c>
      <c r="B12" s="97">
        <v>1517</v>
      </c>
      <c r="C12" s="105">
        <f t="shared" si="0"/>
        <v>24.04120443740095</v>
      </c>
      <c r="E12" s="32" t="s">
        <v>142</v>
      </c>
      <c r="F12" s="97">
        <v>93</v>
      </c>
      <c r="G12" s="105">
        <f>(F12/$F$9)*100</f>
        <v>1.5183673469387755</v>
      </c>
    </row>
    <row r="13" spans="1:7" ht="12.75">
      <c r="A13" s="36" t="s">
        <v>143</v>
      </c>
      <c r="B13" s="97">
        <v>784</v>
      </c>
      <c r="C13" s="105">
        <f t="shared" si="0"/>
        <v>12.42472266244057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162</v>
      </c>
      <c r="C14" s="105">
        <f t="shared" si="0"/>
        <v>2.567353407290016</v>
      </c>
      <c r="E14" s="42" t="s">
        <v>145</v>
      </c>
      <c r="F14" s="80">
        <v>2084</v>
      </c>
      <c r="G14" s="81">
        <f>(F14/$F$14)*100</f>
        <v>100</v>
      </c>
    </row>
    <row r="15" spans="1:7" ht="12.75">
      <c r="A15" s="36" t="s">
        <v>146</v>
      </c>
      <c r="B15" s="97">
        <v>234</v>
      </c>
      <c r="C15" s="105">
        <f t="shared" si="0"/>
        <v>3.7083993660855783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1112</v>
      </c>
      <c r="C16" s="105">
        <f t="shared" si="0"/>
        <v>17.62282091917591</v>
      </c>
      <c r="E16" s="1" t="s">
        <v>149</v>
      </c>
      <c r="F16" s="97">
        <v>5</v>
      </c>
      <c r="G16" s="105">
        <f>(F16/$F$14)*100</f>
        <v>0.23992322456813817</v>
      </c>
    </row>
    <row r="17" spans="1:7" ht="12.75">
      <c r="A17" s="36" t="s">
        <v>150</v>
      </c>
      <c r="B17" s="97">
        <v>22</v>
      </c>
      <c r="C17" s="105">
        <f t="shared" si="0"/>
        <v>0.3486529318541997</v>
      </c>
      <c r="E17" s="1" t="s">
        <v>151</v>
      </c>
      <c r="F17" s="97">
        <v>48</v>
      </c>
      <c r="G17" s="105">
        <f aca="true" t="shared" si="1" ref="G17:G23">(F17/$F$14)*100</f>
        <v>2.3032629558541267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179</v>
      </c>
      <c r="G18" s="105">
        <f t="shared" si="1"/>
        <v>8.589251439539346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707</v>
      </c>
      <c r="G19" s="105">
        <f t="shared" si="1"/>
        <v>33.925143953934736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931</v>
      </c>
      <c r="G20" s="105">
        <f t="shared" si="1"/>
        <v>44.673704414587334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163</v>
      </c>
      <c r="G21" s="105">
        <f t="shared" si="1"/>
        <v>7.821497120921306</v>
      </c>
    </row>
    <row r="22" spans="1:7" ht="12.75">
      <c r="A22" s="36" t="s">
        <v>158</v>
      </c>
      <c r="B22" s="98">
        <v>79</v>
      </c>
      <c r="C22" s="105">
        <f t="shared" si="2"/>
        <v>1.2519809825673534</v>
      </c>
      <c r="E22" s="1" t="s">
        <v>159</v>
      </c>
      <c r="F22" s="97">
        <v>41</v>
      </c>
      <c r="G22" s="105">
        <f t="shared" si="1"/>
        <v>1.9673704414587334</v>
      </c>
    </row>
    <row r="23" spans="1:7" ht="12.75">
      <c r="A23" s="36" t="s">
        <v>160</v>
      </c>
      <c r="B23" s="98">
        <v>217</v>
      </c>
      <c r="C23" s="105">
        <f t="shared" si="2"/>
        <v>3.438985736925515</v>
      </c>
      <c r="E23" s="1" t="s">
        <v>161</v>
      </c>
      <c r="F23" s="98">
        <v>10</v>
      </c>
      <c r="G23" s="105">
        <f t="shared" si="1"/>
        <v>0.47984644913627633</v>
      </c>
    </row>
    <row r="24" spans="1:7" ht="12.75">
      <c r="A24" s="36" t="s">
        <v>162</v>
      </c>
      <c r="B24" s="97">
        <v>1049</v>
      </c>
      <c r="C24" s="105">
        <f t="shared" si="2"/>
        <v>16.624405705229794</v>
      </c>
      <c r="E24" s="1" t="s">
        <v>163</v>
      </c>
      <c r="F24" s="97">
        <v>209400</v>
      </c>
      <c r="G24" s="112" t="s">
        <v>261</v>
      </c>
    </row>
    <row r="25" spans="1:7" ht="12.75">
      <c r="A25" s="36" t="s">
        <v>164</v>
      </c>
      <c r="B25" s="97">
        <v>1542</v>
      </c>
      <c r="C25" s="105">
        <f t="shared" si="2"/>
        <v>24.43740095087163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980</v>
      </c>
      <c r="C26" s="105">
        <f t="shared" si="2"/>
        <v>15.530903328050712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1469</v>
      </c>
      <c r="C27" s="105">
        <f t="shared" si="2"/>
        <v>23.28050713153724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974</v>
      </c>
      <c r="C28" s="105">
        <f t="shared" si="2"/>
        <v>15.435816164817751</v>
      </c>
      <c r="E28" s="32" t="s">
        <v>176</v>
      </c>
      <c r="F28" s="97">
        <v>1278</v>
      </c>
      <c r="G28" s="105">
        <f aca="true" t="shared" si="3" ref="G28:G35">(F28/$F$14)*100</f>
        <v>61.324376199616125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0.23992322456813817</v>
      </c>
    </row>
    <row r="31" spans="1:7" ht="12.75">
      <c r="A31" s="36" t="s">
        <v>180</v>
      </c>
      <c r="B31" s="97">
        <v>85</v>
      </c>
      <c r="C31" s="105">
        <f aca="true" t="shared" si="4" ref="C31:C39">(B31/$B$8)*100</f>
        <v>1.347068145800317</v>
      </c>
      <c r="E31" s="32" t="s">
        <v>181</v>
      </c>
      <c r="F31" s="97">
        <v>12</v>
      </c>
      <c r="G31" s="105">
        <f t="shared" si="3"/>
        <v>0.5758157389635317</v>
      </c>
    </row>
    <row r="32" spans="1:7" ht="12.75">
      <c r="A32" s="36" t="s">
        <v>182</v>
      </c>
      <c r="B32" s="97">
        <v>336</v>
      </c>
      <c r="C32" s="105">
        <f t="shared" si="4"/>
        <v>5.324881141045959</v>
      </c>
      <c r="E32" s="32" t="s">
        <v>183</v>
      </c>
      <c r="F32" s="97">
        <v>96</v>
      </c>
      <c r="G32" s="105">
        <f t="shared" si="3"/>
        <v>4.606525911708253</v>
      </c>
    </row>
    <row r="33" spans="1:7" ht="12.75">
      <c r="A33" s="36" t="s">
        <v>184</v>
      </c>
      <c r="B33" s="97">
        <v>813</v>
      </c>
      <c r="C33" s="105">
        <f t="shared" si="4"/>
        <v>12.88431061806656</v>
      </c>
      <c r="E33" s="32" t="s">
        <v>185</v>
      </c>
      <c r="F33" s="97">
        <v>364</v>
      </c>
      <c r="G33" s="105">
        <f t="shared" si="3"/>
        <v>17.46641074856046</v>
      </c>
    </row>
    <row r="34" spans="1:7" ht="12.75">
      <c r="A34" s="36" t="s">
        <v>186</v>
      </c>
      <c r="B34" s="97">
        <v>991</v>
      </c>
      <c r="C34" s="105">
        <f t="shared" si="4"/>
        <v>15.705229793977812</v>
      </c>
      <c r="E34" s="32" t="s">
        <v>187</v>
      </c>
      <c r="F34" s="97">
        <v>416</v>
      </c>
      <c r="G34" s="105">
        <f t="shared" si="3"/>
        <v>19.961612284069098</v>
      </c>
    </row>
    <row r="35" spans="1:7" ht="12.75">
      <c r="A35" s="36" t="s">
        <v>188</v>
      </c>
      <c r="B35" s="97">
        <v>1358</v>
      </c>
      <c r="C35" s="105">
        <f t="shared" si="4"/>
        <v>21.521394611727416</v>
      </c>
      <c r="E35" s="32" t="s">
        <v>189</v>
      </c>
      <c r="F35" s="97">
        <v>385</v>
      </c>
      <c r="G35" s="105">
        <f t="shared" si="3"/>
        <v>18.47408829174664</v>
      </c>
    </row>
    <row r="36" spans="1:7" ht="12.75">
      <c r="A36" s="36" t="s">
        <v>190</v>
      </c>
      <c r="B36" s="97">
        <v>1048</v>
      </c>
      <c r="C36" s="105">
        <f t="shared" si="4"/>
        <v>16.608557844690967</v>
      </c>
      <c r="E36" s="32" t="s">
        <v>191</v>
      </c>
      <c r="F36" s="97">
        <v>1597</v>
      </c>
      <c r="G36" s="112" t="s">
        <v>261</v>
      </c>
    </row>
    <row r="37" spans="1:7" ht="12.75">
      <c r="A37" s="36" t="s">
        <v>192</v>
      </c>
      <c r="B37" s="97">
        <v>850</v>
      </c>
      <c r="C37" s="105">
        <f t="shared" si="4"/>
        <v>13.47068145800317</v>
      </c>
      <c r="E37" s="32" t="s">
        <v>193</v>
      </c>
      <c r="F37" s="97">
        <v>806</v>
      </c>
      <c r="G37" s="105">
        <f>(F37/$F$14)*100</f>
        <v>38.67562380038388</v>
      </c>
    </row>
    <row r="38" spans="1:7" ht="12.75">
      <c r="A38" s="36" t="s">
        <v>194</v>
      </c>
      <c r="B38" s="97">
        <v>381</v>
      </c>
      <c r="C38" s="105">
        <f t="shared" si="4"/>
        <v>6.038034865293185</v>
      </c>
      <c r="E38" s="32" t="s">
        <v>191</v>
      </c>
      <c r="F38" s="97">
        <v>535</v>
      </c>
      <c r="G38" s="112" t="s">
        <v>261</v>
      </c>
    </row>
    <row r="39" spans="1:7" ht="12.75">
      <c r="A39" s="36" t="s">
        <v>195</v>
      </c>
      <c r="B39" s="97">
        <v>448</v>
      </c>
      <c r="C39" s="105">
        <f t="shared" si="4"/>
        <v>7.099841521394612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6125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654</v>
      </c>
      <c r="G43" s="105">
        <f aca="true" t="shared" si="5" ref="G43:G48">(F43/$F$14)*100</f>
        <v>31.381957773512475</v>
      </c>
    </row>
    <row r="44" spans="1:7" ht="12.75">
      <c r="A44" s="36" t="s">
        <v>209</v>
      </c>
      <c r="B44" s="98">
        <v>836</v>
      </c>
      <c r="C44" s="105">
        <f aca="true" t="shared" si="6" ref="C44:C49">(B44/$B$42)*100</f>
        <v>13.648979591836735</v>
      </c>
      <c r="E44" s="32" t="s">
        <v>210</v>
      </c>
      <c r="F44" s="97">
        <v>352</v>
      </c>
      <c r="G44" s="105">
        <f t="shared" si="5"/>
        <v>16.89059500959693</v>
      </c>
    </row>
    <row r="45" spans="1:7" ht="12.75">
      <c r="A45" s="36" t="s">
        <v>211</v>
      </c>
      <c r="B45" s="98">
        <v>1601</v>
      </c>
      <c r="C45" s="105">
        <f t="shared" si="6"/>
        <v>26.13877551020408</v>
      </c>
      <c r="E45" s="32" t="s">
        <v>212</v>
      </c>
      <c r="F45" s="97">
        <v>265</v>
      </c>
      <c r="G45" s="105">
        <f t="shared" si="5"/>
        <v>12.715930902111324</v>
      </c>
    </row>
    <row r="46" spans="1:7" ht="12.75">
      <c r="A46" s="36" t="s">
        <v>213</v>
      </c>
      <c r="B46" s="98">
        <v>899</v>
      </c>
      <c r="C46" s="105">
        <f t="shared" si="6"/>
        <v>14.677551020408163</v>
      </c>
      <c r="E46" s="32" t="s">
        <v>214</v>
      </c>
      <c r="F46" s="97">
        <v>181</v>
      </c>
      <c r="G46" s="105">
        <f t="shared" si="5"/>
        <v>8.685220729366602</v>
      </c>
    </row>
    <row r="47" spans="1:7" ht="12.75">
      <c r="A47" s="36" t="s">
        <v>215</v>
      </c>
      <c r="B47" s="97">
        <v>1117</v>
      </c>
      <c r="C47" s="105">
        <f t="shared" si="6"/>
        <v>18.23673469387755</v>
      </c>
      <c r="E47" s="32" t="s">
        <v>216</v>
      </c>
      <c r="F47" s="97">
        <v>144</v>
      </c>
      <c r="G47" s="105">
        <f t="shared" si="5"/>
        <v>6.90978886756238</v>
      </c>
    </row>
    <row r="48" spans="1:7" ht="12.75">
      <c r="A48" s="36" t="s">
        <v>217</v>
      </c>
      <c r="B48" s="97">
        <v>867</v>
      </c>
      <c r="C48" s="105">
        <f t="shared" si="6"/>
        <v>14.155102040816326</v>
      </c>
      <c r="E48" s="32" t="s">
        <v>218</v>
      </c>
      <c r="F48" s="97">
        <v>469</v>
      </c>
      <c r="G48" s="105">
        <f t="shared" si="5"/>
        <v>22.504798464491362</v>
      </c>
    </row>
    <row r="49" spans="1:7" ht="12.75">
      <c r="A49" s="36" t="s">
        <v>219</v>
      </c>
      <c r="B49" s="97">
        <v>805</v>
      </c>
      <c r="C49" s="105">
        <f t="shared" si="6"/>
        <v>13.142857142857142</v>
      </c>
      <c r="E49" s="32" t="s">
        <v>220</v>
      </c>
      <c r="F49" s="97">
        <v>19</v>
      </c>
      <c r="G49" s="105">
        <f>(F49/$F$14)*100</f>
        <v>0.9117082533589251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2435</v>
      </c>
      <c r="G51" s="81">
        <f>(F51/F$51)*100</f>
        <v>100</v>
      </c>
    </row>
    <row r="52" spans="1:7" ht="12.75">
      <c r="A52" s="4" t="s">
        <v>223</v>
      </c>
      <c r="B52" s="97">
        <v>832</v>
      </c>
      <c r="C52" s="105">
        <f>(B52/$B$42)*100</f>
        <v>13.583673469387755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2637</v>
      </c>
      <c r="C53" s="105">
        <f>(B53/$B$42)*100</f>
        <v>43.053061224489795</v>
      </c>
      <c r="E53" s="32" t="s">
        <v>226</v>
      </c>
      <c r="F53" s="97">
        <v>147</v>
      </c>
      <c r="G53" s="105">
        <f>(F53/F$51)*100</f>
        <v>6.036960985626283</v>
      </c>
    </row>
    <row r="54" spans="1:7" ht="12.75">
      <c r="A54" s="4" t="s">
        <v>227</v>
      </c>
      <c r="B54" s="97">
        <v>2033</v>
      </c>
      <c r="C54" s="105">
        <f>(B54/$B$42)*100</f>
        <v>33.19183673469388</v>
      </c>
      <c r="E54" s="32" t="s">
        <v>228</v>
      </c>
      <c r="F54" s="97">
        <v>101</v>
      </c>
      <c r="G54" s="105">
        <f aca="true" t="shared" si="7" ref="G54:G60">(F54/F$51)*100</f>
        <v>4.147843942505133</v>
      </c>
    </row>
    <row r="55" spans="1:7" ht="12.75">
      <c r="A55" s="4" t="s">
        <v>229</v>
      </c>
      <c r="B55" s="97">
        <v>623</v>
      </c>
      <c r="C55" s="105">
        <f>(B55/$B$42)*100</f>
        <v>10.17142857142857</v>
      </c>
      <c r="E55" s="32" t="s">
        <v>230</v>
      </c>
      <c r="F55" s="97">
        <v>209</v>
      </c>
      <c r="G55" s="105">
        <f t="shared" si="7"/>
        <v>8.583162217659138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440</v>
      </c>
      <c r="G56" s="105">
        <f t="shared" si="7"/>
        <v>18.069815195071868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660</v>
      </c>
      <c r="G57" s="105">
        <f t="shared" si="7"/>
        <v>27.104722792607806</v>
      </c>
    </row>
    <row r="58" spans="1:7" ht="12.75">
      <c r="A58" s="36" t="s">
        <v>234</v>
      </c>
      <c r="B58" s="97">
        <v>4103</v>
      </c>
      <c r="C58" s="105">
        <f aca="true" t="shared" si="8" ref="C58:C66">(B58/$B$42)*100</f>
        <v>66.98775510204081</v>
      </c>
      <c r="E58" s="32" t="s">
        <v>235</v>
      </c>
      <c r="F58" s="97">
        <v>571</v>
      </c>
      <c r="G58" s="105">
        <f t="shared" si="7"/>
        <v>23.449691991786448</v>
      </c>
    </row>
    <row r="59" spans="1:7" ht="12.75">
      <c r="A59" s="36" t="s">
        <v>236</v>
      </c>
      <c r="B59" s="97">
        <v>61</v>
      </c>
      <c r="C59" s="105">
        <f t="shared" si="8"/>
        <v>0.9959183673469387</v>
      </c>
      <c r="E59" s="32" t="s">
        <v>237</v>
      </c>
      <c r="F59" s="98">
        <v>221</v>
      </c>
      <c r="G59" s="105">
        <f t="shared" si="7"/>
        <v>9.075975359342916</v>
      </c>
    </row>
    <row r="60" spans="1:7" ht="12.75">
      <c r="A60" s="36" t="s">
        <v>238</v>
      </c>
      <c r="B60" s="97">
        <v>1148</v>
      </c>
      <c r="C60" s="105">
        <f t="shared" si="8"/>
        <v>18.74285714285714</v>
      </c>
      <c r="E60" s="32" t="s">
        <v>239</v>
      </c>
      <c r="F60" s="97">
        <v>86</v>
      </c>
      <c r="G60" s="105">
        <f t="shared" si="7"/>
        <v>3.5318275154004106</v>
      </c>
    </row>
    <row r="61" spans="1:7" ht="12.75">
      <c r="A61" s="36" t="s">
        <v>240</v>
      </c>
      <c r="B61" s="97">
        <v>780</v>
      </c>
      <c r="C61" s="105">
        <f t="shared" si="8"/>
        <v>12.73469387755102</v>
      </c>
      <c r="E61" s="32" t="s">
        <v>163</v>
      </c>
      <c r="F61" s="97">
        <v>850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0.2285714285714286</v>
      </c>
      <c r="E65" s="32" t="s">
        <v>208</v>
      </c>
      <c r="F65" s="97">
        <v>522</v>
      </c>
      <c r="G65" s="105">
        <f aca="true" t="shared" si="9" ref="G65:G71">(F65/F$51)*100</f>
        <v>21.437371663244353</v>
      </c>
    </row>
    <row r="66" spans="1:7" ht="12.75">
      <c r="A66" s="36" t="s">
        <v>247</v>
      </c>
      <c r="B66" s="97">
        <v>19</v>
      </c>
      <c r="C66" s="105">
        <f t="shared" si="8"/>
        <v>0.31020408163265306</v>
      </c>
      <c r="E66" s="32" t="s">
        <v>210</v>
      </c>
      <c r="F66" s="97">
        <v>363</v>
      </c>
      <c r="G66" s="105">
        <f t="shared" si="9"/>
        <v>14.907597535934292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348</v>
      </c>
      <c r="G67" s="105">
        <f t="shared" si="9"/>
        <v>14.291581108829568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244</v>
      </c>
      <c r="G68" s="105">
        <f t="shared" si="9"/>
        <v>10.020533880903491</v>
      </c>
    </row>
    <row r="69" spans="1:7" ht="12.75">
      <c r="A69" s="36" t="s">
        <v>249</v>
      </c>
      <c r="B69" s="97">
        <v>41</v>
      </c>
      <c r="C69" s="105">
        <f>(B69/$B$42)*100</f>
        <v>0.6693877551020408</v>
      </c>
      <c r="E69" s="32" t="s">
        <v>216</v>
      </c>
      <c r="F69" s="97">
        <v>162</v>
      </c>
      <c r="G69" s="105">
        <f t="shared" si="9"/>
        <v>6.652977412731007</v>
      </c>
    </row>
    <row r="70" spans="1:7" ht="12.75">
      <c r="A70" s="36" t="s">
        <v>251</v>
      </c>
      <c r="B70" s="97">
        <v>10</v>
      </c>
      <c r="C70" s="105">
        <f>(B70/$B$42)*100</f>
        <v>0.163265306122449</v>
      </c>
      <c r="E70" s="32" t="s">
        <v>218</v>
      </c>
      <c r="F70" s="97">
        <v>680</v>
      </c>
      <c r="G70" s="105">
        <f t="shared" si="9"/>
        <v>27.92607802874743</v>
      </c>
    </row>
    <row r="71" spans="1:7" ht="12.75">
      <c r="A71" s="54" t="s">
        <v>252</v>
      </c>
      <c r="B71" s="103">
        <v>24</v>
      </c>
      <c r="C71" s="115">
        <f>(B71/$B$42)*100</f>
        <v>0.39183673469387753</v>
      </c>
      <c r="D71" s="41"/>
      <c r="E71" s="44" t="s">
        <v>220</v>
      </c>
      <c r="F71" s="103">
        <v>116</v>
      </c>
      <c r="G71" s="115">
        <f t="shared" si="9"/>
        <v>4.763860369609856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2002-06-11T17:45:30Z</dcterms:modified>
  <cp:category/>
  <cp:version/>
  <cp:contentType/>
  <cp:contentStatus/>
</cp:coreProperties>
</file>