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<sst xmlns="http://schemas.openxmlformats.org/spreadsheetml/2006/main" count="694" uniqueCount="437">
  <si>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</si>
  <si>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</si>
  <si>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</si>
  <si>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</si>
  <si>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</si>
  <si>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</si>
  <si>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</si>
  <si>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</si>
  <si>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</si>
  <si>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</si>
  <si>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</si>
  <si>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</si>
  <si>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</si>
  <si>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</si>
  <si>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</si>
  <si>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</si>
  <si>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</si>
  <si>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</si>
  <si>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</si>
  <si>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</si>
  <si>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</si>
  <si>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</si>
  <si>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</si>
  <si>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</si>
  <si>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</si>
  <si>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</si>
  <si>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</si>
  <si>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</si>
  <si>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</si>
  <si>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</si>
  <si>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</si>
  <si>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</si>
  <si>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</si>
  <si>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</si>
  <si>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</si>
  <si>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</si>
  <si>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</si>
  <si>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</si>
  <si>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</si>
  <si>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</si>
  <si>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</si>
  <si>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</si>
  <si>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</si>
  <si>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</si>
  <si>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</si>
  <si>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</si>
  <si>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</si>
  <si>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</si>
  <si>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</si>
  <si>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</si>
  <si>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</si>
  <si>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</si>
  <si>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</si>
  <si>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</si>
  <si>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</si>
  <si>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</si>
  <si>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</si>
  <si>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</si>
  <si>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</si>
  <si>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</si>
  <si>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</si>
  <si>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</si>
  <si>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</si>
  <si>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</si>
  <si>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</si>
  <si>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</si>
  <si>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</si>
  <si>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</si>
  <si>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</si>
  <si>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</si>
  <si>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</si>
  <si>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</si>
  <si>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</si>
  <si>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</si>
  <si>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</si>
  <si>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</si>
  <si>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</si>
  <si>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</si>
  <si>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</si>
  <si>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</si>
  <si>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</si>
  <si>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</si>
  <si>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</si>
  <si>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</si>
  <si>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</si>
  <si>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</si>
  <si>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</si>
  <si>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</si>
  <si>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</si>
  <si>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</si>
  <si>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</si>
  <si>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</si>
  <si>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</si>
  <si>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</si>
  <si>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</si>
  <si>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</si>
  <si>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</si>
  <si>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</si>
  <si>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</si>
  <si>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</si>
  <si>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</si>
  <si>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</si>
  <si>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</si>
  <si>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</si>
  <si>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</si>
  <si>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</si>
  <si>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</si>
  <si>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</si>
  <si>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</si>
  <si>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</si>
  <si>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</si>
  <si>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</si>
  <si>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</si>
  <si>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</si>
  <si>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</si>
  <si>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</si>
  <si>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</si>
  <si>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</si>
  <si>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</si>
  <si>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</si>
  <si>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</si>
  <si>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</si>
  <si>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</si>
  <si>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</si>
  <si>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</si>
  <si>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</si>
  <si>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</si>
  <si>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</si>
  <si>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</si>
  <si>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</si>
  <si>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</si>
  <si>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</si>
  <si>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</si>
  <si>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</si>
  <si>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</si>
  <si>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</si>
  <si>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</si>
  <si>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</si>
  <si>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</si>
  <si>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</si>
  <si>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</si>
  <si>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</si>
  <si>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</si>
  <si>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</si>
  <si>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</si>
  <si>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</si>
  <si>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</si>
  <si>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</si>
  <si>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</si>
  <si>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</si>
  <si>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</si>
  <si>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</si>
  <si>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</si>
  <si>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</si>
  <si>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</si>
  <si>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</si>
  <si>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</si>
  <si>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</si>
  <si>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</si>
  <si>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</si>
  <si>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</si>
  <si>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</si>
  <si>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</si>
  <si>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</si>
  <si>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</si>
  <si>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</si>
  <si>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</si>
  <si>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</si>
  <si>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</si>
  <si>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</si>
  <si>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</si>
  <si>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</si>
  <si>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</si>
  <si>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</si>
  <si>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</si>
  <si>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</si>
  <si>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</si>
  <si>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</si>
  <si>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</si>
  <si>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</si>
  <si>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</si>
  <si>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</si>
  <si>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</si>
  <si>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</si>
  <si>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</si>
  <si>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</si>
  <si>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</si>
  <si>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</si>
  <si>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</si>
  <si>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</si>
  <si>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</si>
  <si>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</si>
  <si>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</si>
  <si>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</si>
  <si>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</si>
  <si>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</si>
  <si>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</si>
  <si>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</si>
  <si>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</si>
  <si>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</si>
  <si>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</si>
  <si>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</si>
  <si>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</si>
  <si>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</si>
  <si>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</si>
  <si>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</si>
  <si>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</si>
  <si>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</si>
  <si>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</si>
  <si>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</si>
  <si>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</si>
  <si>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</si>
  <si>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</si>
  <si>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</si>
  <si>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</si>
  <si>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</si>
  <si>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</si>
  <si>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</si>
  <si>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</si>
  <si>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</si>
  <si>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</si>
  <si>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</si>
  <si>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</si>
  <si>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</si>
  <si>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</si>
  <si>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</si>
  <si>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</si>
  <si>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</si>
  <si>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</si>
  <si>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</si>
  <si>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</si>
  <si>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</si>
  <si>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</si>
  <si>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</si>
  <si>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</si>
  <si>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</si>
  <si>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</si>
  <si>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</si>
  <si>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</si>
  <si>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</si>
  <si>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</si>
  <si>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</si>
  <si>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</si>
  <si>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</si>
  <si>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</si>
  <si>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</si>
  <si>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</si>
  <si>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</si>
  <si>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</si>
  <si>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</si>
  <si>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</si>
  <si>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</si>
  <si>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</si>
  <si>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</si>
  <si>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</si>
  <si>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</si>
  <si>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</si>
  <si>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</si>
  <si>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</si>
  <si>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</si>
  <si>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</si>
  <si>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</si>
  <si>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</si>
  <si>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</si>
  <si>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</si>
  <si>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</si>
  <si>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</si>
  <si>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</si>
  <si>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</si>
  <si>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</si>
  <si>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</si>
  <si>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</si>
  <si>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</si>
  <si>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</si>
  <si>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</si>
  <si>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</si>
  <si>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</si>
  <si>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</si>
  <si>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</si>
  <si>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</si>
  <si>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</si>
  <si>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</si>
  <si>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</si>
  <si>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</si>
  <si>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</si>
  <si>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</si>
  <si>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</si>
  <si>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</si>
  <si>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</si>
  <si>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</si>
  <si>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</si>
  <si>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</si>
  <si>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</si>
  <si>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</si>
  <si>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</si>
  <si>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</si>
  <si>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</si>
  <si>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</si>
  <si>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</si>
  <si>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</si>
  <si>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</si>
  <si>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</si>
  <si>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</si>
  <si>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</si>
  <si>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</si>
  <si>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</si>
  <si>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</si>
  <si>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</si>
  <si>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</si>
  <si>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</si>
  <si>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</si>
  <si>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</si>
  <si>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</si>
  <si>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</si>
  <si>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</si>
  <si>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</si>
  <si>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</si>
  <si>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</si>
  <si>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</si>
  <si>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</si>
  <si>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</si>
  <si>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</si>
  <si>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</si>
  <si>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</si>
  <si>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</si>
  <si>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</si>
  <si>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</si>
  <si>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</si>
  <si>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</si>
  <si>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</si>
  <si>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</si>
  <si>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</si>
  <si>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</si>
  <si>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</si>
  <si>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</si>
  <si>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</si>
  <si>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</si>
  <si>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</si>
  <si>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</si>
  <si>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</si>
  <si>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</si>
  <si>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</si>
  <si>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</si>
  <si>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</si>
  <si>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</si>
  <si>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</si>
  <si>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</si>
  <si>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</si>
  <si>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</si>
  <si>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</si>
  <si>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</si>
  <si>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</si>
  <si>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</si>
  <si>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</si>
  <si>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</si>
  <si>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</si>
  <si>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</si>
  <si>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</si>
  <si>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</si>
  <si>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</si>
  <si>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</si>
  <si>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</si>
  <si>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</si>
  <si>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</si>
  <si>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</si>
  <si>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</si>
  <si>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</si>
  <si>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</si>
  <si>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</si>
  <si>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</si>
  <si>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</si>
  <si>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</si>
  <si>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</si>
  <si>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</si>
  <si>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</si>
  <si>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</si>
  <si>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</si>
  <si>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</si>
  <si>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</si>
  <si>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</si>
  <si>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</si>
  <si>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</si>
  <si>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</si>
  <si>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</si>
  <si>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</si>
  <si>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</si>
  <si>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</si>
  <si>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</si>
  <si>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</si>
  <si>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</si>
  <si>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</si>
  <si>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</si>
  <si>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</si>
  <si>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</si>
  <si>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</si>
  <si>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</si>
  <si>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Union City city,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</si>
  <si>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Union City city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</si>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</sst>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67088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67088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33639</v>
      </c>
      <c r="C9" s="151">
        <f>(B9/$B$7)*100</f>
        <v>50.14160505604579</v>
      </c>
      <c r="D9" s="152"/>
      <c r="E9" s="152" t="s">
        <v>403</v>
      </c>
      <c r="F9" s="150">
        <v>55226</v>
      </c>
      <c r="G9" s="153">
        <f t="shared" si="0"/>
        <v>82.31874552826139</v>
      </c>
    </row>
    <row r="10" spans="1:7" ht="12.75">
      <c r="A10" s="149" t="s">
        <v>404</v>
      </c>
      <c r="B10" s="150">
        <v>33449</v>
      </c>
      <c r="C10" s="151">
        <f>(B10/$B$7)*100</f>
        <v>49.85839494395421</v>
      </c>
      <c r="D10" s="152"/>
      <c r="E10" s="152" t="s">
        <v>405</v>
      </c>
      <c r="F10" s="150">
        <v>2752</v>
      </c>
      <c r="G10" s="153">
        <f t="shared" si="0"/>
        <v>4.102074886715955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7388</v>
      </c>
      <c r="G11" s="153">
        <f t="shared" si="0"/>
        <v>11.012401621750536</v>
      </c>
    </row>
    <row r="12" spans="1:7" ht="12.75">
      <c r="A12" s="149" t="s">
        <v>407</v>
      </c>
      <c r="B12" s="150">
        <v>4945</v>
      </c>
      <c r="C12" s="151">
        <f aca="true" t="shared" si="1" ref="C12:C24">B12*100/B$7</f>
        <v>7.370915812067732</v>
      </c>
      <c r="D12" s="152"/>
      <c r="E12" s="152" t="s">
        <v>408</v>
      </c>
      <c r="F12" s="150">
        <v>10296</v>
      </c>
      <c r="G12" s="153">
        <f t="shared" si="0"/>
        <v>15.347006916289054</v>
      </c>
    </row>
    <row r="13" spans="1:7" ht="12.75">
      <c r="A13" s="149" t="s">
        <v>409</v>
      </c>
      <c r="B13" s="150">
        <v>4818</v>
      </c>
      <c r="C13" s="151">
        <f t="shared" si="1"/>
        <v>7.18161221082757</v>
      </c>
      <c r="D13" s="152"/>
      <c r="E13" s="152" t="s">
        <v>410</v>
      </c>
      <c r="F13" s="150">
        <v>34790</v>
      </c>
      <c r="G13" s="153">
        <f t="shared" si="0"/>
        <v>51.857262103505846</v>
      </c>
    </row>
    <row r="14" spans="1:7" ht="12.75">
      <c r="A14" s="149" t="s">
        <v>411</v>
      </c>
      <c r="B14" s="150">
        <v>4450</v>
      </c>
      <c r="C14" s="151">
        <f t="shared" si="1"/>
        <v>6.633078941092297</v>
      </c>
      <c r="D14" s="152"/>
      <c r="E14" s="152" t="s">
        <v>412</v>
      </c>
      <c r="F14" s="150">
        <v>11862</v>
      </c>
      <c r="G14" s="153">
        <f t="shared" si="0"/>
        <v>17.68125447173861</v>
      </c>
    </row>
    <row r="15" spans="1:7" ht="12.75">
      <c r="A15" s="149" t="s">
        <v>413</v>
      </c>
      <c r="B15" s="150">
        <v>4649</v>
      </c>
      <c r="C15" s="151">
        <f t="shared" si="1"/>
        <v>6.929704269019795</v>
      </c>
      <c r="D15" s="152"/>
      <c r="E15" s="152" t="s">
        <v>414</v>
      </c>
      <c r="F15" s="150">
        <v>8890</v>
      </c>
      <c r="G15" s="153">
        <f t="shared" si="0"/>
        <v>13.251252086811352</v>
      </c>
    </row>
    <row r="16" spans="1:7" ht="12.75">
      <c r="A16" s="149" t="s">
        <v>415</v>
      </c>
      <c r="B16" s="150">
        <v>5473</v>
      </c>
      <c r="C16" s="151">
        <f t="shared" si="1"/>
        <v>8.157941807774863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12074</v>
      </c>
      <c r="C17" s="151">
        <f t="shared" si="1"/>
        <v>17.997257333651323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10949</v>
      </c>
      <c r="C18" s="151">
        <f t="shared" si="1"/>
        <v>16.3203553541617</v>
      </c>
      <c r="D18" s="152"/>
      <c r="E18" s="143" t="s">
        <v>419</v>
      </c>
      <c r="F18" s="141">
        <v>67088</v>
      </c>
      <c r="G18" s="148">
        <v>100</v>
      </c>
    </row>
    <row r="19" spans="1:7" ht="12.75">
      <c r="A19" s="149" t="s">
        <v>420</v>
      </c>
      <c r="B19" s="150">
        <v>7641</v>
      </c>
      <c r="C19" s="151">
        <f t="shared" si="1"/>
        <v>11.389518244693537</v>
      </c>
      <c r="D19" s="152"/>
      <c r="E19" s="152" t="s">
        <v>421</v>
      </c>
      <c r="F19" s="150">
        <v>66733</v>
      </c>
      <c r="G19" s="153">
        <f aca="true" t="shared" si="2" ref="G19:G30">F19*100/F$18</f>
        <v>99.47084426424993</v>
      </c>
    </row>
    <row r="20" spans="1:7" ht="12.75">
      <c r="A20" s="149" t="s">
        <v>422</v>
      </c>
      <c r="B20" s="150">
        <v>2851</v>
      </c>
      <c r="C20" s="151">
        <f t="shared" si="1"/>
        <v>4.249642260911042</v>
      </c>
      <c r="D20" s="152"/>
      <c r="E20" s="152" t="s">
        <v>423</v>
      </c>
      <c r="F20" s="150">
        <v>22872</v>
      </c>
      <c r="G20" s="153">
        <f t="shared" si="2"/>
        <v>34.09253517767708</v>
      </c>
    </row>
    <row r="21" spans="1:7" ht="12.75">
      <c r="A21" s="149" t="s">
        <v>424</v>
      </c>
      <c r="B21" s="150">
        <v>2544</v>
      </c>
      <c r="C21" s="151">
        <f t="shared" si="1"/>
        <v>3.79203434295254</v>
      </c>
      <c r="D21" s="152"/>
      <c r="E21" s="152" t="s">
        <v>425</v>
      </c>
      <c r="F21" s="150">
        <v>9696</v>
      </c>
      <c r="G21" s="153">
        <f t="shared" si="2"/>
        <v>14.452659193894586</v>
      </c>
    </row>
    <row r="22" spans="1:7" ht="12.75">
      <c r="A22" s="149" t="s">
        <v>426</v>
      </c>
      <c r="B22" s="150">
        <v>3944</v>
      </c>
      <c r="C22" s="151">
        <f t="shared" si="1"/>
        <v>5.878845695206296</v>
      </c>
      <c r="D22" s="152"/>
      <c r="E22" s="152" t="s">
        <v>427</v>
      </c>
      <c r="F22" s="150">
        <v>21054</v>
      </c>
      <c r="G22" s="153">
        <f t="shared" si="2"/>
        <v>31.382661578821846</v>
      </c>
    </row>
    <row r="23" spans="1:7" ht="12.75">
      <c r="A23" s="149" t="s">
        <v>428</v>
      </c>
      <c r="B23" s="150">
        <v>2011</v>
      </c>
      <c r="C23" s="151">
        <f t="shared" si="1"/>
        <v>2.9975554495587886</v>
      </c>
      <c r="D23" s="152"/>
      <c r="E23" s="152" t="s">
        <v>429</v>
      </c>
      <c r="F23" s="150">
        <v>14662</v>
      </c>
      <c r="G23" s="153">
        <f t="shared" si="2"/>
        <v>21.854877176246124</v>
      </c>
    </row>
    <row r="24" spans="1:7" ht="12.75">
      <c r="A24" s="149" t="s">
        <v>430</v>
      </c>
      <c r="B24" s="150">
        <v>739</v>
      </c>
      <c r="C24" s="151">
        <f t="shared" si="1"/>
        <v>1.1015382780825185</v>
      </c>
      <c r="D24" s="152"/>
      <c r="E24" s="152" t="s">
        <v>431</v>
      </c>
      <c r="F24" s="150">
        <v>7836</v>
      </c>
      <c r="G24" s="153">
        <f t="shared" si="2"/>
        <v>11.680181254471739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1945</v>
      </c>
      <c r="G25" s="153">
        <f t="shared" si="2"/>
        <v>2.899177200095397</v>
      </c>
    </row>
    <row r="26" spans="1:7" ht="12.75">
      <c r="A26" s="149" t="s">
        <v>433</v>
      </c>
      <c r="B26" s="145">
        <v>32.5</v>
      </c>
      <c r="C26" s="155" t="s">
        <v>261</v>
      </c>
      <c r="D26" s="152"/>
      <c r="E26" s="156" t="s">
        <v>434</v>
      </c>
      <c r="F26" s="157">
        <v>5275</v>
      </c>
      <c r="G26" s="153">
        <f t="shared" si="2"/>
        <v>7.862807059384688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1725</v>
      </c>
      <c r="G27" s="153">
        <f t="shared" si="2"/>
        <v>2.5712497018840925</v>
      </c>
    </row>
    <row r="28" spans="1:7" ht="12.75">
      <c r="A28" s="149" t="s">
        <v>262</v>
      </c>
      <c r="B28" s="150">
        <v>50117</v>
      </c>
      <c r="C28" s="151">
        <f aca="true" t="shared" si="3" ref="C28:C35">B28*100/B$7</f>
        <v>74.7033746720725</v>
      </c>
      <c r="D28" s="152"/>
      <c r="E28" s="152" t="s">
        <v>436</v>
      </c>
      <c r="F28" s="150">
        <v>355</v>
      </c>
      <c r="G28" s="153">
        <f t="shared" si="2"/>
        <v>0.5291557357500596</v>
      </c>
    </row>
    <row r="29" spans="1:7" ht="12.75">
      <c r="A29" s="149" t="s">
        <v>0</v>
      </c>
      <c r="B29" s="150">
        <v>24909</v>
      </c>
      <c r="C29" s="151">
        <f t="shared" si="3"/>
        <v>37.128845695206294</v>
      </c>
      <c r="D29" s="152"/>
      <c r="E29" s="152" t="s">
        <v>1</v>
      </c>
      <c r="F29" s="150">
        <v>181</v>
      </c>
      <c r="G29" s="153">
        <f t="shared" si="2"/>
        <v>0.2697948962556642</v>
      </c>
    </row>
    <row r="30" spans="1:7" ht="12.75">
      <c r="A30" s="149" t="s">
        <v>2</v>
      </c>
      <c r="B30" s="150">
        <v>25208</v>
      </c>
      <c r="C30" s="151">
        <f t="shared" si="3"/>
        <v>37.574528976866205</v>
      </c>
      <c r="D30" s="152"/>
      <c r="E30" s="152" t="s">
        <v>3</v>
      </c>
      <c r="F30" s="150">
        <v>174</v>
      </c>
      <c r="G30" s="153">
        <f t="shared" si="2"/>
        <v>0.2593608394943954</v>
      </c>
    </row>
    <row r="31" spans="1:7" ht="12.75">
      <c r="A31" s="149" t="s">
        <v>4</v>
      </c>
      <c r="B31" s="150">
        <v>47197</v>
      </c>
      <c r="C31" s="151">
        <f t="shared" si="3"/>
        <v>70.35088242308609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8107</v>
      </c>
      <c r="C32" s="151">
        <f t="shared" si="3"/>
        <v>12.084128309086573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6694</v>
      </c>
      <c r="C33" s="151">
        <f t="shared" si="3"/>
        <v>9.977939422847603</v>
      </c>
      <c r="D33" s="152"/>
      <c r="E33" s="143" t="s">
        <v>8</v>
      </c>
      <c r="F33" s="141">
        <v>22872</v>
      </c>
      <c r="G33" s="148">
        <v>100</v>
      </c>
    </row>
    <row r="34" spans="1:7" ht="12.75">
      <c r="A34" s="149" t="s">
        <v>0</v>
      </c>
      <c r="B34" s="150">
        <v>2757</v>
      </c>
      <c r="C34" s="151">
        <f t="shared" si="3"/>
        <v>4.109527784402576</v>
      </c>
      <c r="D34" s="152"/>
      <c r="E34" s="152" t="s">
        <v>9</v>
      </c>
      <c r="F34" s="150">
        <v>16067</v>
      </c>
      <c r="G34" s="153">
        <f aca="true" t="shared" si="4" ref="G34:G42">F34*100/F$33</f>
        <v>70.2474641483036</v>
      </c>
    </row>
    <row r="35" spans="1:7" ht="12.75">
      <c r="A35" s="149" t="s">
        <v>2</v>
      </c>
      <c r="B35" s="150">
        <v>3937</v>
      </c>
      <c r="C35" s="151">
        <f t="shared" si="3"/>
        <v>5.868411638445028</v>
      </c>
      <c r="D35" s="152"/>
      <c r="E35" s="152" t="s">
        <v>10</v>
      </c>
      <c r="F35" s="150">
        <v>8373</v>
      </c>
      <c r="G35" s="153">
        <f t="shared" si="4"/>
        <v>36.608079748163696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9696</v>
      </c>
      <c r="G36" s="153">
        <f t="shared" si="4"/>
        <v>42.392444910807974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5048</v>
      </c>
      <c r="G37" s="153">
        <f t="shared" si="4"/>
        <v>22.070654074851348</v>
      </c>
    </row>
    <row r="38" spans="1:7" ht="12.75">
      <c r="A38" s="162" t="s">
        <v>13</v>
      </c>
      <c r="B38" s="150">
        <v>62482</v>
      </c>
      <c r="C38" s="151">
        <f aca="true" t="shared" si="5" ref="C38:C56">B38*100/B$7</f>
        <v>93.13439065108514</v>
      </c>
      <c r="D38" s="152"/>
      <c r="E38" s="152" t="s">
        <v>14</v>
      </c>
      <c r="F38" s="150">
        <v>4410</v>
      </c>
      <c r="G38" s="153">
        <f t="shared" si="4"/>
        <v>19.281217208814272</v>
      </c>
    </row>
    <row r="39" spans="1:7" ht="12.75">
      <c r="A39" s="149" t="s">
        <v>15</v>
      </c>
      <c r="B39" s="150">
        <v>39167</v>
      </c>
      <c r="C39" s="151">
        <f t="shared" si="5"/>
        <v>58.38152873837348</v>
      </c>
      <c r="D39" s="152"/>
      <c r="E39" s="152" t="s">
        <v>10</v>
      </c>
      <c r="F39" s="150">
        <v>2543</v>
      </c>
      <c r="G39" s="153">
        <f t="shared" si="4"/>
        <v>11.118398041273172</v>
      </c>
    </row>
    <row r="40" spans="1:7" ht="12.75">
      <c r="A40" s="149" t="s">
        <v>16</v>
      </c>
      <c r="B40" s="150">
        <v>2442</v>
      </c>
      <c r="C40" s="151">
        <f t="shared" si="5"/>
        <v>3.6399952301454808</v>
      </c>
      <c r="D40" s="152"/>
      <c r="E40" s="152" t="s">
        <v>17</v>
      </c>
      <c r="F40" s="150">
        <v>6805</v>
      </c>
      <c r="G40" s="153">
        <f t="shared" si="4"/>
        <v>29.752535851696397</v>
      </c>
    </row>
    <row r="41" spans="1:7" ht="12.75">
      <c r="A41" s="149" t="s">
        <v>18</v>
      </c>
      <c r="B41" s="150">
        <v>467</v>
      </c>
      <c r="C41" s="151">
        <f t="shared" si="5"/>
        <v>0.6961006439303601</v>
      </c>
      <c r="D41" s="152"/>
      <c r="E41" s="152" t="s">
        <v>19</v>
      </c>
      <c r="F41" s="150">
        <v>5259</v>
      </c>
      <c r="G41" s="153">
        <f t="shared" si="4"/>
        <v>22.99317943336831</v>
      </c>
    </row>
    <row r="42" spans="1:7" ht="12.75">
      <c r="A42" s="149" t="s">
        <v>20</v>
      </c>
      <c r="B42" s="150">
        <v>1441</v>
      </c>
      <c r="C42" s="151">
        <f t="shared" si="5"/>
        <v>2.1479251132840447</v>
      </c>
      <c r="D42" s="152"/>
      <c r="E42" s="152" t="s">
        <v>21</v>
      </c>
      <c r="F42" s="150">
        <v>1725</v>
      </c>
      <c r="G42" s="153">
        <f t="shared" si="4"/>
        <v>7.541972717733473</v>
      </c>
    </row>
    <row r="43" spans="1:7" ht="12.75">
      <c r="A43" s="149" t="s">
        <v>22</v>
      </c>
      <c r="B43" s="150">
        <v>825</v>
      </c>
      <c r="C43" s="151">
        <f t="shared" si="5"/>
        <v>1.229728118292392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179</v>
      </c>
      <c r="C44" s="151">
        <f t="shared" si="5"/>
        <v>0.266813737181016</v>
      </c>
      <c r="D44" s="152"/>
      <c r="E44" s="152" t="s">
        <v>24</v>
      </c>
      <c r="F44" s="159">
        <v>9473</v>
      </c>
      <c r="G44" s="163">
        <f>F44*100/F33</f>
        <v>41.41745365512417</v>
      </c>
    </row>
    <row r="45" spans="1:7" ht="12.75">
      <c r="A45" s="149" t="s">
        <v>25</v>
      </c>
      <c r="B45" s="150">
        <v>180</v>
      </c>
      <c r="C45" s="151">
        <f t="shared" si="5"/>
        <v>0.2683043167183401</v>
      </c>
      <c r="D45" s="152"/>
      <c r="E45" s="152" t="s">
        <v>26</v>
      </c>
      <c r="F45" s="159">
        <v>5097</v>
      </c>
      <c r="G45" s="163">
        <f>F45*100/F33</f>
        <v>22.28488982161595</v>
      </c>
    </row>
    <row r="46" spans="1:7" ht="12.75">
      <c r="A46" s="149" t="s">
        <v>27</v>
      </c>
      <c r="B46" s="150">
        <v>26</v>
      </c>
      <c r="C46" s="151">
        <f t="shared" si="5"/>
        <v>0.0387550679704269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93</v>
      </c>
      <c r="C47" s="151">
        <f t="shared" si="5"/>
        <v>0.13862389697114239</v>
      </c>
      <c r="D47" s="152"/>
      <c r="E47" s="152" t="s">
        <v>29</v>
      </c>
      <c r="F47" s="164">
        <v>2.92</v>
      </c>
      <c r="G47" s="165" t="s">
        <v>261</v>
      </c>
    </row>
    <row r="48" spans="1:7" ht="12.75">
      <c r="A48" s="149" t="s">
        <v>30</v>
      </c>
      <c r="B48" s="150">
        <v>17</v>
      </c>
      <c r="C48" s="151">
        <f t="shared" si="5"/>
        <v>0.025339852134509896</v>
      </c>
      <c r="D48" s="152"/>
      <c r="E48" s="152" t="s">
        <v>31</v>
      </c>
      <c r="F48" s="164">
        <v>3.4</v>
      </c>
      <c r="G48" s="165" t="s">
        <v>261</v>
      </c>
    </row>
    <row r="49" spans="1:7" ht="14.25">
      <c r="A49" s="149" t="s">
        <v>32</v>
      </c>
      <c r="B49" s="150">
        <v>121</v>
      </c>
      <c r="C49" s="151">
        <f t="shared" si="5"/>
        <v>0.1803601240162175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54</v>
      </c>
      <c r="C50" s="151">
        <f t="shared" si="5"/>
        <v>0.08049129501550202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11</v>
      </c>
      <c r="C51" s="151">
        <f t="shared" si="5"/>
        <v>0.01639637491056523</v>
      </c>
      <c r="D51" s="152"/>
      <c r="E51" s="143" t="s">
        <v>36</v>
      </c>
      <c r="F51" s="141">
        <v>23741</v>
      </c>
      <c r="G51" s="148">
        <v>100</v>
      </c>
    </row>
    <row r="52" spans="1:7" ht="12.75">
      <c r="A52" s="149" t="s">
        <v>37</v>
      </c>
      <c r="B52" s="150">
        <v>5</v>
      </c>
      <c r="C52" s="151">
        <f t="shared" si="5"/>
        <v>0.007452897686620558</v>
      </c>
      <c r="D52" s="152"/>
      <c r="E52" s="152" t="s">
        <v>38</v>
      </c>
      <c r="F52" s="150">
        <v>22872</v>
      </c>
      <c r="G52" s="153">
        <f>F52*100/F$51</f>
        <v>96.3396655574744</v>
      </c>
    </row>
    <row r="53" spans="1:7" ht="12.75">
      <c r="A53" s="149" t="s">
        <v>39</v>
      </c>
      <c r="B53" s="150">
        <v>1</v>
      </c>
      <c r="C53" s="151">
        <f t="shared" si="5"/>
        <v>0.0014905795373241115</v>
      </c>
      <c r="D53" s="152"/>
      <c r="E53" s="152" t="s">
        <v>40</v>
      </c>
      <c r="F53" s="150">
        <v>869</v>
      </c>
      <c r="G53" s="153">
        <f>F53*100/F$51</f>
        <v>3.660334442525589</v>
      </c>
    </row>
    <row r="54" spans="1:7" ht="14.25">
      <c r="A54" s="149" t="s">
        <v>41</v>
      </c>
      <c r="B54" s="150">
        <v>37</v>
      </c>
      <c r="C54" s="151">
        <f t="shared" si="5"/>
        <v>0.05515144288099213</v>
      </c>
      <c r="D54" s="152"/>
      <c r="E54" s="152" t="s">
        <v>42</v>
      </c>
      <c r="F54" s="150">
        <v>46</v>
      </c>
      <c r="G54" s="153">
        <f>F54*100/F$51</f>
        <v>0.19375763447201044</v>
      </c>
    </row>
    <row r="55" spans="1:7" ht="12.75">
      <c r="A55" s="149" t="s">
        <v>43</v>
      </c>
      <c r="B55" s="150">
        <v>18911</v>
      </c>
      <c r="C55" s="151">
        <f t="shared" si="5"/>
        <v>28.188349630336276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4606</v>
      </c>
      <c r="C56" s="151">
        <f t="shared" si="5"/>
        <v>6.865609348914858</v>
      </c>
      <c r="D56" s="152"/>
      <c r="E56" s="152" t="s">
        <v>45</v>
      </c>
      <c r="F56" s="166">
        <v>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43044</v>
      </c>
      <c r="C60" s="167">
        <f>B60*100/B7</f>
        <v>64.16050560457906</v>
      </c>
      <c r="D60" s="152"/>
      <c r="E60" s="143" t="s">
        <v>51</v>
      </c>
      <c r="F60" s="141">
        <v>22872</v>
      </c>
      <c r="G60" s="148">
        <v>100</v>
      </c>
    </row>
    <row r="61" spans="1:7" ht="12.75">
      <c r="A61" s="149" t="s">
        <v>52</v>
      </c>
      <c r="B61" s="159">
        <v>3544</v>
      </c>
      <c r="C61" s="167">
        <f>B61*100/B7</f>
        <v>5.282613880276651</v>
      </c>
      <c r="D61" s="152"/>
      <c r="E61" s="152" t="s">
        <v>53</v>
      </c>
      <c r="F61" s="150">
        <v>4160</v>
      </c>
      <c r="G61" s="153">
        <f>F61*100/F$60</f>
        <v>18.18817768450507</v>
      </c>
    </row>
    <row r="62" spans="1:7" ht="12.75">
      <c r="A62" s="149" t="s">
        <v>54</v>
      </c>
      <c r="B62" s="159">
        <v>809</v>
      </c>
      <c r="C62" s="167">
        <f>B62*100/B7</f>
        <v>1.2058788456952063</v>
      </c>
      <c r="D62" s="152"/>
      <c r="E62" s="152" t="s">
        <v>55</v>
      </c>
      <c r="F62" s="150">
        <v>18712</v>
      </c>
      <c r="G62" s="153">
        <f>F62*100/F$60</f>
        <v>81.81182231549492</v>
      </c>
    </row>
    <row r="63" spans="1:7" ht="12.75">
      <c r="A63" s="149" t="s">
        <v>56</v>
      </c>
      <c r="B63" s="159">
        <v>1735</v>
      </c>
      <c r="C63" s="167">
        <f>B63*100/B7</f>
        <v>2.5861554972573337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140</v>
      </c>
      <c r="C64" s="167">
        <f>B64*100/B7</f>
        <v>0.20868113522537562</v>
      </c>
      <c r="D64" s="152"/>
      <c r="E64" s="152" t="s">
        <v>58</v>
      </c>
      <c r="F64" s="164">
        <v>2.98</v>
      </c>
      <c r="G64" s="165" t="s">
        <v>261</v>
      </c>
    </row>
    <row r="65" spans="1:7" ht="13.5" thickBot="1">
      <c r="A65" s="170" t="s">
        <v>59</v>
      </c>
      <c r="B65" s="171">
        <v>22613</v>
      </c>
      <c r="C65" s="172">
        <f>B65*100/B7</f>
        <v>33.706475077510134</v>
      </c>
      <c r="D65" s="173"/>
      <c r="E65" s="173" t="s">
        <v>60</v>
      </c>
      <c r="F65" s="174">
        <v>2.9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67088</v>
      </c>
      <c r="G9" s="33">
        <f>(F9/$F$9)*100</f>
        <v>100</v>
      </c>
    </row>
    <row r="10" spans="1:7" ht="12.75">
      <c r="A10" s="29" t="s">
        <v>269</v>
      </c>
      <c r="B10" s="93">
        <v>18120</v>
      </c>
      <c r="C10" s="33">
        <f aca="true" t="shared" si="0" ref="C10:C15">(B10/$B$10)*100</f>
        <v>100</v>
      </c>
      <c r="E10" s="34" t="s">
        <v>270</v>
      </c>
      <c r="F10" s="97">
        <v>27710</v>
      </c>
      <c r="G10" s="84">
        <f aca="true" t="shared" si="1" ref="G10:G16">(F10/$F$9)*100</f>
        <v>41.303958979251135</v>
      </c>
    </row>
    <row r="11" spans="1:7" ht="12.75">
      <c r="A11" s="36" t="s">
        <v>271</v>
      </c>
      <c r="B11" s="98">
        <v>1276</v>
      </c>
      <c r="C11" s="35">
        <f t="shared" si="0"/>
        <v>7.041942604856512</v>
      </c>
      <c r="E11" s="34" t="s">
        <v>272</v>
      </c>
      <c r="F11" s="97">
        <v>23438</v>
      </c>
      <c r="G11" s="84">
        <f t="shared" si="1"/>
        <v>34.93620319580253</v>
      </c>
    </row>
    <row r="12" spans="1:7" ht="12.75">
      <c r="A12" s="36" t="s">
        <v>273</v>
      </c>
      <c r="B12" s="98">
        <v>1190</v>
      </c>
      <c r="C12" s="35">
        <f t="shared" si="0"/>
        <v>6.567328918322296</v>
      </c>
      <c r="E12" s="34" t="s">
        <v>274</v>
      </c>
      <c r="F12" s="97">
        <v>16943</v>
      </c>
      <c r="G12" s="84">
        <f t="shared" si="1"/>
        <v>25.254889100882423</v>
      </c>
    </row>
    <row r="13" spans="1:7" ht="12.75">
      <c r="A13" s="36" t="s">
        <v>275</v>
      </c>
      <c r="B13" s="98">
        <v>7905</v>
      </c>
      <c r="C13" s="35">
        <f t="shared" si="0"/>
        <v>43.62582781456953</v>
      </c>
      <c r="E13" s="34" t="s">
        <v>276</v>
      </c>
      <c r="F13" s="97">
        <v>6495</v>
      </c>
      <c r="G13" s="84">
        <f t="shared" si="1"/>
        <v>9.681314094920104</v>
      </c>
    </row>
    <row r="14" spans="1:7" ht="12.75">
      <c r="A14" s="36" t="s">
        <v>277</v>
      </c>
      <c r="B14" s="98">
        <v>4452</v>
      </c>
      <c r="C14" s="35">
        <f t="shared" si="0"/>
        <v>24.56953642384106</v>
      </c>
      <c r="E14" s="34" t="s">
        <v>166</v>
      </c>
      <c r="F14" s="97">
        <v>4272</v>
      </c>
      <c r="G14" s="84">
        <f t="shared" si="1"/>
        <v>6.3677557834486045</v>
      </c>
    </row>
    <row r="15" spans="1:7" ht="12.75">
      <c r="A15" s="36" t="s">
        <v>324</v>
      </c>
      <c r="B15" s="97">
        <v>3297</v>
      </c>
      <c r="C15" s="35">
        <f t="shared" si="0"/>
        <v>18.195364238410598</v>
      </c>
      <c r="E15" s="34" t="s">
        <v>278</v>
      </c>
      <c r="F15" s="97">
        <v>39378</v>
      </c>
      <c r="G15" s="84">
        <f t="shared" si="1"/>
        <v>58.696041020748865</v>
      </c>
    </row>
    <row r="16" spans="1:7" ht="12.75">
      <c r="A16" s="36"/>
      <c r="B16" s="93" t="s">
        <v>250</v>
      </c>
      <c r="C16" s="10"/>
      <c r="E16" s="34" t="s">
        <v>279</v>
      </c>
      <c r="F16" s="98">
        <v>17676</v>
      </c>
      <c r="G16" s="84">
        <f t="shared" si="1"/>
        <v>26.347483901740997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14462</v>
      </c>
      <c r="G17" s="84">
        <f>(F17/$F$9)*100</f>
        <v>21.5567612687813</v>
      </c>
    </row>
    <row r="18" spans="1:7" ht="12.75">
      <c r="A18" s="29" t="s">
        <v>282</v>
      </c>
      <c r="B18" s="93">
        <v>42677</v>
      </c>
      <c r="C18" s="33">
        <f>(B18/$B$18)*100</f>
        <v>100</v>
      </c>
      <c r="E18" s="34" t="s">
        <v>283</v>
      </c>
      <c r="F18" s="97">
        <v>24916</v>
      </c>
      <c r="G18" s="84">
        <f>(F18/$F$9)*100</f>
        <v>37.139279751967564</v>
      </c>
    </row>
    <row r="19" spans="1:7" ht="12.75">
      <c r="A19" s="36" t="s">
        <v>284</v>
      </c>
      <c r="B19" s="97">
        <v>10608</v>
      </c>
      <c r="C19" s="84">
        <f aca="true" t="shared" si="2" ref="C19:C25">(B19/$B$18)*100</f>
        <v>24.85648007123275</v>
      </c>
      <c r="E19" s="34"/>
      <c r="F19" s="97" t="s">
        <v>250</v>
      </c>
      <c r="G19" s="84"/>
    </row>
    <row r="20" spans="1:7" ht="12.75">
      <c r="A20" s="36" t="s">
        <v>285</v>
      </c>
      <c r="B20" s="97">
        <v>8843</v>
      </c>
      <c r="C20" s="84">
        <f t="shared" si="2"/>
        <v>20.720762940225416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10853</v>
      </c>
      <c r="C21" s="84">
        <f t="shared" si="2"/>
        <v>25.430559786301753</v>
      </c>
      <c r="E21" s="38" t="s">
        <v>167</v>
      </c>
      <c r="F21" s="80">
        <v>39378</v>
      </c>
      <c r="G21" s="33">
        <f>(F21/$F$21)*100</f>
        <v>100</v>
      </c>
    </row>
    <row r="22" spans="1:7" ht="12.75">
      <c r="A22" s="36" t="s">
        <v>302</v>
      </c>
      <c r="B22" s="97">
        <v>5778</v>
      </c>
      <c r="C22" s="84">
        <f t="shared" si="2"/>
        <v>13.538908545586617</v>
      </c>
      <c r="E22" s="34" t="s">
        <v>303</v>
      </c>
      <c r="F22" s="97">
        <v>1147</v>
      </c>
      <c r="G22" s="84">
        <f aca="true" t="shared" si="3" ref="G22:G27">(F22/$F$21)*100</f>
        <v>2.9127939458580934</v>
      </c>
    </row>
    <row r="23" spans="1:7" ht="12.75">
      <c r="A23" s="36" t="s">
        <v>304</v>
      </c>
      <c r="B23" s="97">
        <v>1280</v>
      </c>
      <c r="C23" s="84">
        <f t="shared" si="2"/>
        <v>2.9992736134217495</v>
      </c>
      <c r="E23" s="34" t="s">
        <v>305</v>
      </c>
      <c r="F23" s="97">
        <v>1436</v>
      </c>
      <c r="G23" s="84">
        <f t="shared" si="3"/>
        <v>3.646706282695922</v>
      </c>
    </row>
    <row r="24" spans="1:7" ht="12.75">
      <c r="A24" s="36" t="s">
        <v>306</v>
      </c>
      <c r="B24" s="97">
        <v>3029</v>
      </c>
      <c r="C24" s="84">
        <f t="shared" si="2"/>
        <v>7.0974998242613125</v>
      </c>
      <c r="E24" s="34" t="s">
        <v>307</v>
      </c>
      <c r="F24" s="97">
        <v>179</v>
      </c>
      <c r="G24" s="84">
        <f t="shared" si="3"/>
        <v>0.4545685408095891</v>
      </c>
    </row>
    <row r="25" spans="1:7" ht="12.75">
      <c r="A25" s="36" t="s">
        <v>308</v>
      </c>
      <c r="B25" s="97">
        <v>2286</v>
      </c>
      <c r="C25" s="84">
        <f t="shared" si="2"/>
        <v>5.356515218970405</v>
      </c>
      <c r="E25" s="34" t="s">
        <v>309</v>
      </c>
      <c r="F25" s="97">
        <v>7</v>
      </c>
      <c r="G25" s="84">
        <f t="shared" si="3"/>
        <v>0.017776423383615216</v>
      </c>
    </row>
    <row r="26" spans="1:7" ht="12.75">
      <c r="A26" s="36"/>
      <c r="B26" s="93" t="s">
        <v>250</v>
      </c>
      <c r="C26" s="35"/>
      <c r="E26" s="34" t="s">
        <v>310</v>
      </c>
      <c r="F26" s="97">
        <v>36583</v>
      </c>
      <c r="G26" s="84">
        <f t="shared" si="3"/>
        <v>92.90212809182793</v>
      </c>
    </row>
    <row r="27" spans="1:7" ht="12.75">
      <c r="A27" s="36" t="s">
        <v>311</v>
      </c>
      <c r="B27" s="108">
        <v>54.4</v>
      </c>
      <c r="C27" s="37" t="s">
        <v>261</v>
      </c>
      <c r="E27" s="34" t="s">
        <v>312</v>
      </c>
      <c r="F27" s="97">
        <v>26</v>
      </c>
      <c r="G27" s="84">
        <f t="shared" si="3"/>
        <v>0.06602671542485651</v>
      </c>
    </row>
    <row r="28" spans="1:7" ht="12.75">
      <c r="A28" s="36" t="s">
        <v>313</v>
      </c>
      <c r="B28" s="108">
        <v>12.5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62243</v>
      </c>
      <c r="G30" s="33">
        <f>(F30/$F$30)*100</f>
        <v>100</v>
      </c>
      <c r="J30" s="39"/>
    </row>
    <row r="31" spans="1:10" ht="12.75">
      <c r="A31" s="95" t="s">
        <v>296</v>
      </c>
      <c r="B31" s="93">
        <v>52838</v>
      </c>
      <c r="C31" s="33">
        <f>(B31/$B$31)*100</f>
        <v>100</v>
      </c>
      <c r="E31" s="34" t="s">
        <v>317</v>
      </c>
      <c r="F31" s="97">
        <v>8628</v>
      </c>
      <c r="G31" s="101">
        <f>(F31/$F$30)*100</f>
        <v>13.861799720450493</v>
      </c>
      <c r="J31" s="39"/>
    </row>
    <row r="32" spans="1:10" ht="12.75">
      <c r="A32" s="36" t="s">
        <v>318</v>
      </c>
      <c r="B32" s="97">
        <v>18011</v>
      </c>
      <c r="C32" s="10">
        <f>(B32/$B$31)*100</f>
        <v>34.08720996252697</v>
      </c>
      <c r="E32" s="34" t="s">
        <v>319</v>
      </c>
      <c r="F32" s="97">
        <v>53615</v>
      </c>
      <c r="G32" s="101">
        <f aca="true" t="shared" si="4" ref="G32:G39">(F32/$F$30)*100</f>
        <v>86.13820027954951</v>
      </c>
      <c r="J32" s="39"/>
    </row>
    <row r="33" spans="1:10" ht="12.75">
      <c r="A33" s="36" t="s">
        <v>320</v>
      </c>
      <c r="B33" s="97">
        <v>23588</v>
      </c>
      <c r="C33" s="10">
        <f aca="true" t="shared" si="5" ref="C33:C38">(B33/$B$31)*100</f>
        <v>44.642113630341804</v>
      </c>
      <c r="E33" s="34" t="s">
        <v>321</v>
      </c>
      <c r="F33" s="97">
        <v>32885</v>
      </c>
      <c r="G33" s="101">
        <f t="shared" si="4"/>
        <v>52.83325032533779</v>
      </c>
      <c r="J33" s="39"/>
    </row>
    <row r="34" spans="1:7" ht="12.75">
      <c r="A34" s="36" t="s">
        <v>322</v>
      </c>
      <c r="B34" s="97">
        <v>3109</v>
      </c>
      <c r="C34" s="10">
        <f t="shared" si="5"/>
        <v>5.884022862333927</v>
      </c>
      <c r="E34" s="34" t="s">
        <v>323</v>
      </c>
      <c r="F34" s="97">
        <v>50209</v>
      </c>
      <c r="G34" s="101">
        <f t="shared" si="4"/>
        <v>80.66609899908424</v>
      </c>
    </row>
    <row r="35" spans="1:7" ht="12.75">
      <c r="A35" s="36" t="s">
        <v>325</v>
      </c>
      <c r="B35" s="97">
        <v>3195</v>
      </c>
      <c r="C35" s="10">
        <f t="shared" si="5"/>
        <v>6.046784511147281</v>
      </c>
      <c r="E35" s="34" t="s">
        <v>321</v>
      </c>
      <c r="F35" s="97">
        <v>31520</v>
      </c>
      <c r="G35" s="101">
        <f t="shared" si="4"/>
        <v>50.6402326366017</v>
      </c>
    </row>
    <row r="36" spans="1:7" ht="12.75">
      <c r="A36" s="36" t="s">
        <v>297</v>
      </c>
      <c r="B36" s="97">
        <v>2548</v>
      </c>
      <c r="C36" s="10">
        <f t="shared" si="5"/>
        <v>4.822286990423559</v>
      </c>
      <c r="E36" s="34" t="s">
        <v>327</v>
      </c>
      <c r="F36" s="97">
        <v>2313</v>
      </c>
      <c r="G36" s="101">
        <f t="shared" si="4"/>
        <v>3.7160805231110325</v>
      </c>
    </row>
    <row r="37" spans="1:7" ht="12.75">
      <c r="A37" s="36" t="s">
        <v>326</v>
      </c>
      <c r="B37" s="97">
        <v>4935</v>
      </c>
      <c r="C37" s="10">
        <f t="shared" si="5"/>
        <v>9.339869033650025</v>
      </c>
      <c r="E37" s="34" t="s">
        <v>321</v>
      </c>
      <c r="F37" s="97">
        <v>911</v>
      </c>
      <c r="G37" s="101">
        <f t="shared" si="4"/>
        <v>1.4636183988560962</v>
      </c>
    </row>
    <row r="38" spans="1:7" ht="12.75">
      <c r="A38" s="36" t="s">
        <v>297</v>
      </c>
      <c r="B38" s="97">
        <v>2851</v>
      </c>
      <c r="C38" s="10">
        <f t="shared" si="5"/>
        <v>5.395737915893864</v>
      </c>
      <c r="E38" s="34" t="s">
        <v>259</v>
      </c>
      <c r="F38" s="97">
        <v>584</v>
      </c>
      <c r="G38" s="101">
        <f t="shared" si="4"/>
        <v>0.938258117378661</v>
      </c>
    </row>
    <row r="39" spans="1:7" ht="12.75">
      <c r="A39" s="36"/>
      <c r="B39" s="97" t="s">
        <v>250</v>
      </c>
      <c r="C39" s="10"/>
      <c r="E39" s="34" t="s">
        <v>321</v>
      </c>
      <c r="F39" s="97">
        <v>254</v>
      </c>
      <c r="G39" s="101">
        <f t="shared" si="4"/>
        <v>0.40807801680510264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2150</v>
      </c>
      <c r="C42" s="33">
        <f>(B42/$B$42)*100</f>
        <v>100</v>
      </c>
      <c r="E42" s="31" t="s">
        <v>268</v>
      </c>
      <c r="F42" s="80">
        <v>67088</v>
      </c>
      <c r="G42" s="99">
        <f>(F42/$F$42)*100</f>
        <v>100</v>
      </c>
      <c r="I42" s="39"/>
    </row>
    <row r="43" spans="1:7" ht="12.75">
      <c r="A43" s="36" t="s">
        <v>301</v>
      </c>
      <c r="B43" s="98">
        <v>750</v>
      </c>
      <c r="C43" s="102">
        <f>(B43/$B$42)*100</f>
        <v>34.883720930232556</v>
      </c>
      <c r="E43" s="60" t="s">
        <v>168</v>
      </c>
      <c r="F43" s="106">
        <v>64092</v>
      </c>
      <c r="G43" s="107">
        <f aca="true" t="shared" si="6" ref="G43:G71">(F43/$F$42)*100</f>
        <v>95.53422370617696</v>
      </c>
    </row>
    <row r="44" spans="1:7" ht="12.75">
      <c r="A44" s="36"/>
      <c r="B44" s="93" t="s">
        <v>250</v>
      </c>
      <c r="C44" s="10"/>
      <c r="E44" s="1" t="s">
        <v>329</v>
      </c>
      <c r="F44" s="97">
        <v>379</v>
      </c>
      <c r="G44" s="101">
        <f t="shared" si="6"/>
        <v>0.5649296446458383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34</v>
      </c>
      <c r="G45" s="101">
        <f t="shared" si="6"/>
        <v>0.0506797042690198</v>
      </c>
    </row>
    <row r="46" spans="1:7" ht="12.75">
      <c r="A46" s="29" t="s">
        <v>331</v>
      </c>
      <c r="B46" s="93">
        <v>50122</v>
      </c>
      <c r="C46" s="33">
        <f>(B46/$B$46)*100</f>
        <v>100</v>
      </c>
      <c r="E46" s="1" t="s">
        <v>332</v>
      </c>
      <c r="F46" s="97">
        <v>78</v>
      </c>
      <c r="G46" s="101">
        <f t="shared" si="6"/>
        <v>0.11626520391128072</v>
      </c>
    </row>
    <row r="47" spans="1:7" ht="12.75">
      <c r="A47" s="36" t="s">
        <v>333</v>
      </c>
      <c r="B47" s="97">
        <v>1511</v>
      </c>
      <c r="C47" s="10">
        <f>(B47/$B$46)*100</f>
        <v>3.014644267986114</v>
      </c>
      <c r="E47" s="1" t="s">
        <v>334</v>
      </c>
      <c r="F47" s="97">
        <v>82</v>
      </c>
      <c r="G47" s="101">
        <f t="shared" si="6"/>
        <v>0.12222752206057716</v>
      </c>
    </row>
    <row r="48" spans="1:7" ht="12.75">
      <c r="A48" s="36"/>
      <c r="B48" s="93" t="s">
        <v>250</v>
      </c>
      <c r="C48" s="10"/>
      <c r="E48" s="1" t="s">
        <v>335</v>
      </c>
      <c r="F48" s="97">
        <v>251</v>
      </c>
      <c r="G48" s="101">
        <f t="shared" si="6"/>
        <v>0.374135463868352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248</v>
      </c>
      <c r="G49" s="101">
        <f t="shared" si="6"/>
        <v>0.3696637252563797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0.12222752206057716</v>
      </c>
    </row>
    <row r="51" spans="1:7" ht="12.75">
      <c r="A51" s="5" t="s">
        <v>338</v>
      </c>
      <c r="B51" s="93">
        <v>15174</v>
      </c>
      <c r="C51" s="33">
        <f>(B51/$B$51)*100</f>
        <v>100</v>
      </c>
      <c r="E51" s="1" t="s">
        <v>339</v>
      </c>
      <c r="F51" s="97">
        <v>1081</v>
      </c>
      <c r="G51" s="101">
        <f t="shared" si="6"/>
        <v>1.6113164798473647</v>
      </c>
    </row>
    <row r="52" spans="1:7" ht="12.75">
      <c r="A52" s="4" t="s">
        <v>340</v>
      </c>
      <c r="B52" s="98">
        <v>1767</v>
      </c>
      <c r="C52" s="10">
        <f>(B52/$B$51)*100</f>
        <v>11.644918940292607</v>
      </c>
      <c r="E52" s="1" t="s">
        <v>341</v>
      </c>
      <c r="F52" s="97">
        <v>165</v>
      </c>
      <c r="G52" s="101">
        <f t="shared" si="6"/>
        <v>0.24594562365847844</v>
      </c>
    </row>
    <row r="53" spans="1:7" ht="12.75">
      <c r="A53" s="4"/>
      <c r="B53" s="93" t="s">
        <v>250</v>
      </c>
      <c r="C53" s="10"/>
      <c r="E53" s="1" t="s">
        <v>342</v>
      </c>
      <c r="F53" s="97">
        <v>71</v>
      </c>
      <c r="G53" s="101">
        <f t="shared" si="6"/>
        <v>0.10583114715001192</v>
      </c>
    </row>
    <row r="54" spans="1:7" ht="14.25">
      <c r="A54" s="5" t="s">
        <v>343</v>
      </c>
      <c r="B54" s="93">
        <v>40397</v>
      </c>
      <c r="C54" s="33">
        <f>(B54/$B$54)*100</f>
        <v>100</v>
      </c>
      <c r="E54" s="1" t="s">
        <v>201</v>
      </c>
      <c r="F54" s="97">
        <v>1351</v>
      </c>
      <c r="G54" s="101">
        <f t="shared" si="6"/>
        <v>2.0137729549248746</v>
      </c>
    </row>
    <row r="55" spans="1:7" ht="12.75">
      <c r="A55" s="4" t="s">
        <v>340</v>
      </c>
      <c r="B55" s="98">
        <v>12451</v>
      </c>
      <c r="C55" s="10">
        <f>(B55/$B$54)*100</f>
        <v>30.821595663044288</v>
      </c>
      <c r="E55" s="1" t="s">
        <v>344</v>
      </c>
      <c r="F55" s="97">
        <v>2988</v>
      </c>
      <c r="G55" s="101">
        <f t="shared" si="6"/>
        <v>4.453851657524446</v>
      </c>
    </row>
    <row r="56" spans="1:7" ht="12.75">
      <c r="A56" s="4" t="s">
        <v>345</v>
      </c>
      <c r="B56" s="119">
        <v>47.1</v>
      </c>
      <c r="C56" s="37" t="s">
        <v>261</v>
      </c>
      <c r="E56" s="1" t="s">
        <v>346</v>
      </c>
      <c r="F56" s="97">
        <v>25</v>
      </c>
      <c r="G56" s="101">
        <f t="shared" si="6"/>
        <v>0.03726448843310279</v>
      </c>
    </row>
    <row r="57" spans="1:7" ht="12.75">
      <c r="A57" s="4" t="s">
        <v>347</v>
      </c>
      <c r="B57" s="98">
        <v>27946</v>
      </c>
      <c r="C57" s="10">
        <f>(B57/$B$54)*100</f>
        <v>69.17840433695571</v>
      </c>
      <c r="E57" s="1" t="s">
        <v>348</v>
      </c>
      <c r="F57" s="97">
        <v>62</v>
      </c>
      <c r="G57" s="101">
        <f t="shared" si="6"/>
        <v>0.09241593131409492</v>
      </c>
    </row>
    <row r="58" spans="1:7" ht="12.75">
      <c r="A58" s="4" t="s">
        <v>345</v>
      </c>
      <c r="B58" s="119">
        <v>63.7</v>
      </c>
      <c r="C58" s="37" t="s">
        <v>261</v>
      </c>
      <c r="E58" s="1" t="s">
        <v>349</v>
      </c>
      <c r="F58" s="97">
        <v>177</v>
      </c>
      <c r="G58" s="101">
        <f t="shared" si="6"/>
        <v>0.2638325781063678</v>
      </c>
    </row>
    <row r="59" spans="1:7" ht="12.75">
      <c r="A59" s="4"/>
      <c r="B59" s="93" t="s">
        <v>250</v>
      </c>
      <c r="C59" s="10"/>
      <c r="E59" s="1" t="s">
        <v>350</v>
      </c>
      <c r="F59" s="97">
        <v>112</v>
      </c>
      <c r="G59" s="101">
        <f t="shared" si="6"/>
        <v>0.1669449081803005</v>
      </c>
    </row>
    <row r="60" spans="1:7" ht="12.75">
      <c r="A60" s="5" t="s">
        <v>351</v>
      </c>
      <c r="B60" s="93">
        <v>6482</v>
      </c>
      <c r="C60" s="33">
        <f>(B60/$B$60)*100</f>
        <v>100</v>
      </c>
      <c r="E60" s="1" t="s">
        <v>352</v>
      </c>
      <c r="F60" s="97">
        <v>60</v>
      </c>
      <c r="G60" s="101">
        <f t="shared" si="6"/>
        <v>0.0894347722394467</v>
      </c>
    </row>
    <row r="61" spans="1:7" ht="12.75">
      <c r="A61" s="4" t="s">
        <v>340</v>
      </c>
      <c r="B61" s="97">
        <v>3102</v>
      </c>
      <c r="C61" s="10">
        <f>(B61/$B$60)*100</f>
        <v>47.8556001234187</v>
      </c>
      <c r="E61" s="1" t="s">
        <v>353</v>
      </c>
      <c r="F61" s="97">
        <v>89</v>
      </c>
      <c r="G61" s="101">
        <f t="shared" si="6"/>
        <v>0.13266157882184595</v>
      </c>
    </row>
    <row r="62" spans="1:7" ht="12.75">
      <c r="A62" s="4"/>
      <c r="B62" s="93" t="s">
        <v>250</v>
      </c>
      <c r="C62" s="10"/>
      <c r="E62" s="1" t="s">
        <v>354</v>
      </c>
      <c r="F62" s="97">
        <v>149</v>
      </c>
      <c r="G62" s="101">
        <f t="shared" si="6"/>
        <v>0.22209635106129264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30</v>
      </c>
      <c r="G63" s="101">
        <f t="shared" si="6"/>
        <v>0.04471738611972335</v>
      </c>
    </row>
    <row r="64" spans="1:7" ht="12.75">
      <c r="A64" s="29" t="s">
        <v>357</v>
      </c>
      <c r="B64" s="93">
        <v>62243</v>
      </c>
      <c r="C64" s="33">
        <f>(B64/$B$64)*100</f>
        <v>100</v>
      </c>
      <c r="E64" s="1" t="s">
        <v>358</v>
      </c>
      <c r="F64" s="97">
        <v>206</v>
      </c>
      <c r="G64" s="101">
        <f t="shared" si="6"/>
        <v>0.307059384688767</v>
      </c>
    </row>
    <row r="65" spans="1:7" ht="12.75">
      <c r="A65" s="4" t="s">
        <v>256</v>
      </c>
      <c r="B65" s="97">
        <v>31783</v>
      </c>
      <c r="C65" s="10">
        <f>(B65/$B$64)*100</f>
        <v>51.062770110695176</v>
      </c>
      <c r="E65" s="1" t="s">
        <v>359</v>
      </c>
      <c r="F65" s="97">
        <v>45</v>
      </c>
      <c r="G65" s="101">
        <f t="shared" si="6"/>
        <v>0.06707607917958502</v>
      </c>
    </row>
    <row r="66" spans="1:7" ht="12.75">
      <c r="A66" s="4" t="s">
        <v>257</v>
      </c>
      <c r="B66" s="97">
        <v>23151</v>
      </c>
      <c r="C66" s="10">
        <f aca="true" t="shared" si="7" ref="C66:C71">(B66/$B$64)*100</f>
        <v>37.194543964783186</v>
      </c>
      <c r="E66" s="1" t="s">
        <v>360</v>
      </c>
      <c r="F66" s="97">
        <v>77</v>
      </c>
      <c r="G66" s="101">
        <f t="shared" si="6"/>
        <v>0.1147746243739566</v>
      </c>
    </row>
    <row r="67" spans="1:7" ht="12.75">
      <c r="A67" s="4" t="s">
        <v>361</v>
      </c>
      <c r="B67" s="97">
        <v>17689</v>
      </c>
      <c r="C67" s="10">
        <f t="shared" si="7"/>
        <v>28.41925999710811</v>
      </c>
      <c r="E67" s="1" t="s">
        <v>362</v>
      </c>
      <c r="F67" s="97">
        <v>17</v>
      </c>
      <c r="G67" s="101">
        <f t="shared" si="6"/>
        <v>0.0253398521345099</v>
      </c>
    </row>
    <row r="68" spans="1:7" ht="12.75">
      <c r="A68" s="4" t="s">
        <v>363</v>
      </c>
      <c r="B68" s="97">
        <v>5462</v>
      </c>
      <c r="C68" s="10">
        <f t="shared" si="7"/>
        <v>8.77528396767508</v>
      </c>
      <c r="E68" s="1" t="s">
        <v>364</v>
      </c>
      <c r="F68" s="97">
        <v>1647</v>
      </c>
      <c r="G68" s="101">
        <f t="shared" si="6"/>
        <v>2.454984497972812</v>
      </c>
    </row>
    <row r="69" spans="1:7" ht="12.75">
      <c r="A69" s="4" t="s">
        <v>365</v>
      </c>
      <c r="B69" s="97">
        <v>1774</v>
      </c>
      <c r="C69" s="10">
        <f t="shared" si="7"/>
        <v>2.8501196921742205</v>
      </c>
      <c r="E69" s="1" t="s">
        <v>366</v>
      </c>
      <c r="F69" s="97">
        <v>40</v>
      </c>
      <c r="G69" s="101">
        <f t="shared" si="6"/>
        <v>0.05962318149296446</v>
      </c>
    </row>
    <row r="70" spans="1:7" ht="12.75">
      <c r="A70" s="4" t="s">
        <v>367</v>
      </c>
      <c r="B70" s="97">
        <v>3688</v>
      </c>
      <c r="C70" s="10">
        <f t="shared" si="7"/>
        <v>5.92516427550086</v>
      </c>
      <c r="E70" s="1" t="s">
        <v>368</v>
      </c>
      <c r="F70" s="97">
        <v>218</v>
      </c>
      <c r="G70" s="101">
        <f t="shared" si="6"/>
        <v>0.3249463391366563</v>
      </c>
    </row>
    <row r="71" spans="1:7" ht="12.75">
      <c r="A71" s="7" t="s">
        <v>258</v>
      </c>
      <c r="B71" s="103">
        <v>7309</v>
      </c>
      <c r="C71" s="40">
        <f t="shared" si="7"/>
        <v>11.742685924521632</v>
      </c>
      <c r="D71" s="41"/>
      <c r="E71" s="9" t="s">
        <v>369</v>
      </c>
      <c r="F71" s="103">
        <v>54328</v>
      </c>
      <c r="G71" s="104">
        <f t="shared" si="6"/>
        <v>80.98020510374434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51949</v>
      </c>
      <c r="C9" s="81">
        <f>(B9/$B$9)*100</f>
        <v>100</v>
      </c>
      <c r="D9" s="65"/>
      <c r="E9" s="79" t="s">
        <v>381</v>
      </c>
      <c r="F9" s="80">
        <v>22913</v>
      </c>
      <c r="G9" s="81">
        <f>(F9/$F$9)*100</f>
        <v>100</v>
      </c>
    </row>
    <row r="10" spans="1:7" ht="12.75">
      <c r="A10" s="82" t="s">
        <v>382</v>
      </c>
      <c r="B10" s="97">
        <v>29557</v>
      </c>
      <c r="C10" s="105">
        <f>(B10/$B$9)*100</f>
        <v>56.89618664459374</v>
      </c>
      <c r="D10" s="65"/>
      <c r="E10" s="78" t="s">
        <v>383</v>
      </c>
      <c r="F10" s="97">
        <v>3494</v>
      </c>
      <c r="G10" s="105">
        <f aca="true" t="shared" si="0" ref="G10:G19">(F10/$F$9)*100</f>
        <v>15.248985292192204</v>
      </c>
    </row>
    <row r="11" spans="1:7" ht="12.75">
      <c r="A11" s="82" t="s">
        <v>384</v>
      </c>
      <c r="B11" s="97">
        <v>29551</v>
      </c>
      <c r="C11" s="105">
        <f aca="true" t="shared" si="1" ref="C11:C16">(B11/$B$9)*100</f>
        <v>56.884636855377394</v>
      </c>
      <c r="D11" s="65"/>
      <c r="E11" s="78" t="s">
        <v>385</v>
      </c>
      <c r="F11" s="97">
        <v>2126</v>
      </c>
      <c r="G11" s="105">
        <f t="shared" si="0"/>
        <v>9.278575481167897</v>
      </c>
    </row>
    <row r="12" spans="1:7" ht="12.75">
      <c r="A12" s="82" t="s">
        <v>386</v>
      </c>
      <c r="B12" s="97">
        <v>25874</v>
      </c>
      <c r="C12" s="105">
        <f>(B12/$B$9)*100</f>
        <v>49.80654103062619</v>
      </c>
      <c r="D12" s="65"/>
      <c r="E12" s="78" t="s">
        <v>387</v>
      </c>
      <c r="F12" s="97">
        <v>3754</v>
      </c>
      <c r="G12" s="105">
        <f t="shared" si="0"/>
        <v>16.383712303059397</v>
      </c>
    </row>
    <row r="13" spans="1:7" ht="12.75">
      <c r="A13" s="82" t="s">
        <v>388</v>
      </c>
      <c r="B13" s="97">
        <v>3677</v>
      </c>
      <c r="C13" s="105">
        <f>(B13/$B$9)*100</f>
        <v>7.078095824751199</v>
      </c>
      <c r="D13" s="65"/>
      <c r="E13" s="78" t="s">
        <v>389</v>
      </c>
      <c r="F13" s="97">
        <v>3634</v>
      </c>
      <c r="G13" s="105">
        <f t="shared" si="0"/>
        <v>15.859992144197617</v>
      </c>
    </row>
    <row r="14" spans="1:7" ht="12.75">
      <c r="A14" s="82" t="s">
        <v>390</v>
      </c>
      <c r="B14" s="109">
        <v>12.4</v>
      </c>
      <c r="C14" s="112" t="s">
        <v>261</v>
      </c>
      <c r="D14" s="65"/>
      <c r="E14" s="78" t="s">
        <v>391</v>
      </c>
      <c r="F14" s="97">
        <v>3968</v>
      </c>
      <c r="G14" s="105">
        <f t="shared" si="0"/>
        <v>17.317679919696243</v>
      </c>
    </row>
    <row r="15" spans="1:7" ht="12.75">
      <c r="A15" s="82" t="s">
        <v>392</v>
      </c>
      <c r="B15" s="109">
        <v>6</v>
      </c>
      <c r="C15" s="105">
        <f t="shared" si="1"/>
        <v>0.011549789216346801</v>
      </c>
      <c r="D15" s="65"/>
      <c r="E15" s="78" t="s">
        <v>393</v>
      </c>
      <c r="F15" s="97">
        <v>3245</v>
      </c>
      <c r="G15" s="105">
        <f t="shared" si="0"/>
        <v>14.162265962554008</v>
      </c>
    </row>
    <row r="16" spans="1:7" ht="12.75">
      <c r="A16" s="82" t="s">
        <v>67</v>
      </c>
      <c r="B16" s="97">
        <v>22392</v>
      </c>
      <c r="C16" s="105">
        <f t="shared" si="1"/>
        <v>43.10381335540626</v>
      </c>
      <c r="D16" s="65"/>
      <c r="E16" s="78" t="s">
        <v>68</v>
      </c>
      <c r="F16" s="97">
        <v>1411</v>
      </c>
      <c r="G16" s="105">
        <f t="shared" si="0"/>
        <v>6.158076201283114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892</v>
      </c>
      <c r="G17" s="105">
        <f t="shared" si="0"/>
        <v>3.8929865142059095</v>
      </c>
    </row>
    <row r="18" spans="1:7" ht="12.75">
      <c r="A18" s="77" t="s">
        <v>70</v>
      </c>
      <c r="B18" s="80">
        <v>26147</v>
      </c>
      <c r="C18" s="81">
        <f>(B18/$B$18)*100</f>
        <v>100</v>
      </c>
      <c r="D18" s="65"/>
      <c r="E18" s="78" t="s">
        <v>170</v>
      </c>
      <c r="F18" s="97">
        <v>217</v>
      </c>
      <c r="G18" s="105">
        <f t="shared" si="0"/>
        <v>0.9470606206083882</v>
      </c>
    </row>
    <row r="19" spans="1:9" ht="12.75">
      <c r="A19" s="82" t="s">
        <v>382</v>
      </c>
      <c r="B19" s="97">
        <v>12940</v>
      </c>
      <c r="C19" s="105">
        <f>(B19/$B$18)*100</f>
        <v>49.489425173060006</v>
      </c>
      <c r="D19" s="65"/>
      <c r="E19" s="78" t="s">
        <v>169</v>
      </c>
      <c r="F19" s="98">
        <v>172</v>
      </c>
      <c r="G19" s="105">
        <f t="shared" si="0"/>
        <v>0.7506655610352202</v>
      </c>
      <c r="I19" s="117"/>
    </row>
    <row r="20" spans="1:7" ht="12.75">
      <c r="A20" s="82" t="s">
        <v>384</v>
      </c>
      <c r="B20" s="97">
        <v>12940</v>
      </c>
      <c r="C20" s="105">
        <f>(B20/$B$18)*100</f>
        <v>49.489425173060006</v>
      </c>
      <c r="D20" s="65"/>
      <c r="E20" s="78" t="s">
        <v>71</v>
      </c>
      <c r="F20" s="97">
        <v>30642</v>
      </c>
      <c r="G20" s="112" t="s">
        <v>261</v>
      </c>
    </row>
    <row r="21" spans="1:7" ht="12.75">
      <c r="A21" s="82" t="s">
        <v>386</v>
      </c>
      <c r="B21" s="97">
        <v>11144</v>
      </c>
      <c r="C21" s="105">
        <f>(B21/$B$18)*100</f>
        <v>42.620568325238075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18640</v>
      </c>
      <c r="G22" s="105">
        <f>(F22/$F$9)*100</f>
        <v>81.3511980098634</v>
      </c>
    </row>
    <row r="23" spans="1:7" ht="12.75">
      <c r="A23" s="77" t="s">
        <v>73</v>
      </c>
      <c r="B23" s="80">
        <v>5512</v>
      </c>
      <c r="C23" s="81">
        <f>(B23/$B$23)*100</f>
        <v>100</v>
      </c>
      <c r="D23" s="65"/>
      <c r="E23" s="78" t="s">
        <v>74</v>
      </c>
      <c r="F23" s="97">
        <v>41572</v>
      </c>
      <c r="G23" s="112" t="s">
        <v>261</v>
      </c>
    </row>
    <row r="24" spans="1:7" ht="12.75">
      <c r="A24" s="82" t="s">
        <v>75</v>
      </c>
      <c r="B24" s="97">
        <v>2889</v>
      </c>
      <c r="C24" s="105">
        <f>(B24/$B$23)*100</f>
        <v>52.412917271407835</v>
      </c>
      <c r="D24" s="65"/>
      <c r="E24" s="78" t="s">
        <v>76</v>
      </c>
      <c r="F24" s="97">
        <v>4894</v>
      </c>
      <c r="G24" s="105">
        <f>(F24/$F$9)*100</f>
        <v>21.359053812246323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9238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1509</v>
      </c>
      <c r="G26" s="105">
        <f>(F26/$F$9)*100</f>
        <v>6.585780997686902</v>
      </c>
    </row>
    <row r="27" spans="1:7" ht="12.75">
      <c r="A27" s="77" t="s">
        <v>85</v>
      </c>
      <c r="B27" s="80">
        <v>24812</v>
      </c>
      <c r="C27" s="81">
        <f>(B27/$B$27)*100</f>
        <v>100</v>
      </c>
      <c r="D27" s="65"/>
      <c r="E27" s="78" t="s">
        <v>78</v>
      </c>
      <c r="F27" s="98">
        <v>5826</v>
      </c>
      <c r="G27" s="112" t="s">
        <v>261</v>
      </c>
    </row>
    <row r="28" spans="1:7" ht="12.75">
      <c r="A28" s="82" t="s">
        <v>86</v>
      </c>
      <c r="B28" s="97">
        <v>8298</v>
      </c>
      <c r="C28" s="105">
        <f aca="true" t="shared" si="2" ref="C28:C33">(B28/$B$27)*100</f>
        <v>33.443495083024345</v>
      </c>
      <c r="D28" s="65"/>
      <c r="E28" s="78" t="s">
        <v>79</v>
      </c>
      <c r="F28" s="97">
        <v>1495</v>
      </c>
      <c r="G28" s="105">
        <f>(F28/$F$9)*100</f>
        <v>6.524680312486361</v>
      </c>
    </row>
    <row r="29" spans="1:7" ht="12.75">
      <c r="A29" s="82" t="s">
        <v>87</v>
      </c>
      <c r="B29" s="97">
        <v>4511</v>
      </c>
      <c r="C29" s="105">
        <f t="shared" si="2"/>
        <v>18.18071900693213</v>
      </c>
      <c r="D29" s="65"/>
      <c r="E29" s="78" t="s">
        <v>80</v>
      </c>
      <c r="F29" s="97">
        <v>3321</v>
      </c>
      <c r="G29" s="112" t="s">
        <v>261</v>
      </c>
    </row>
    <row r="30" spans="1:7" ht="12.75">
      <c r="A30" s="82" t="s">
        <v>88</v>
      </c>
      <c r="B30" s="97">
        <v>8232</v>
      </c>
      <c r="C30" s="105">
        <f t="shared" si="2"/>
        <v>33.17749476059971</v>
      </c>
      <c r="D30" s="65"/>
      <c r="E30" s="78" t="s">
        <v>81</v>
      </c>
      <c r="F30" s="97">
        <v>2346</v>
      </c>
      <c r="G30" s="105">
        <f>(F30/$F$9)*100</f>
        <v>10.23872910574783</v>
      </c>
    </row>
    <row r="31" spans="1:7" ht="12.75">
      <c r="A31" s="82" t="s">
        <v>115</v>
      </c>
      <c r="B31" s="97">
        <v>3027</v>
      </c>
      <c r="C31" s="105">
        <f t="shared" si="2"/>
        <v>12.199742060293406</v>
      </c>
      <c r="D31" s="65"/>
      <c r="E31" s="78" t="s">
        <v>82</v>
      </c>
      <c r="F31" s="97">
        <v>10839</v>
      </c>
      <c r="G31" s="112" t="s">
        <v>261</v>
      </c>
    </row>
    <row r="32" spans="1:7" ht="12.75">
      <c r="A32" s="82" t="s">
        <v>89</v>
      </c>
      <c r="B32" s="97">
        <v>395</v>
      </c>
      <c r="C32" s="105">
        <f t="shared" si="2"/>
        <v>1.5919716266322745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349</v>
      </c>
      <c r="C33" s="105">
        <f t="shared" si="2"/>
        <v>1.4065774625181364</v>
      </c>
      <c r="D33" s="65"/>
      <c r="E33" s="79" t="s">
        <v>84</v>
      </c>
      <c r="F33" s="80">
        <v>16240</v>
      </c>
      <c r="G33" s="81">
        <f>(F33/$F$33)*100</f>
        <v>100</v>
      </c>
    </row>
    <row r="34" spans="1:7" ht="12.75">
      <c r="A34" s="82" t="s">
        <v>91</v>
      </c>
      <c r="B34" s="120">
        <v>29.8</v>
      </c>
      <c r="C34" s="112" t="s">
        <v>261</v>
      </c>
      <c r="D34" s="65"/>
      <c r="E34" s="78" t="s">
        <v>383</v>
      </c>
      <c r="F34" s="97">
        <v>1902</v>
      </c>
      <c r="G34" s="105">
        <f aca="true" t="shared" si="3" ref="G34:G43">(F34/$F$33)*100</f>
        <v>11.711822660098523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1411</v>
      </c>
      <c r="G35" s="105">
        <f t="shared" si="3"/>
        <v>8.688423645320196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2804</v>
      </c>
      <c r="G36" s="105">
        <f t="shared" si="3"/>
        <v>17.266009852216747</v>
      </c>
    </row>
    <row r="37" spans="1:7" ht="12.75">
      <c r="A37" s="77" t="s">
        <v>94</v>
      </c>
      <c r="B37" s="80">
        <v>25874</v>
      </c>
      <c r="C37" s="81">
        <f>(B37/$B$37)*100</f>
        <v>100</v>
      </c>
      <c r="D37" s="65"/>
      <c r="E37" s="78" t="s">
        <v>389</v>
      </c>
      <c r="F37" s="97">
        <v>2725</v>
      </c>
      <c r="G37" s="105">
        <f t="shared" si="3"/>
        <v>16.779556650246306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2925</v>
      </c>
      <c r="G38" s="105">
        <f t="shared" si="3"/>
        <v>18.011083743842367</v>
      </c>
    </row>
    <row r="39" spans="1:7" ht="12.75">
      <c r="A39" s="82" t="s">
        <v>97</v>
      </c>
      <c r="B39" s="98">
        <v>4436</v>
      </c>
      <c r="C39" s="105">
        <f>(B39/$B$37)*100</f>
        <v>17.144623946819202</v>
      </c>
      <c r="D39" s="65"/>
      <c r="E39" s="78" t="s">
        <v>393</v>
      </c>
      <c r="F39" s="97">
        <v>2575</v>
      </c>
      <c r="G39" s="105">
        <f t="shared" si="3"/>
        <v>15.85591133004926</v>
      </c>
    </row>
    <row r="40" spans="1:7" ht="12.75">
      <c r="A40" s="82" t="s">
        <v>98</v>
      </c>
      <c r="B40" s="98">
        <v>4969</v>
      </c>
      <c r="C40" s="105">
        <f>(B40/$B$37)*100</f>
        <v>19.204606941331065</v>
      </c>
      <c r="D40" s="65"/>
      <c r="E40" s="78" t="s">
        <v>68</v>
      </c>
      <c r="F40" s="97">
        <v>1002</v>
      </c>
      <c r="G40" s="105">
        <f t="shared" si="3"/>
        <v>6.169950738916256</v>
      </c>
    </row>
    <row r="41" spans="1:7" ht="12.75">
      <c r="A41" s="82" t="s">
        <v>100</v>
      </c>
      <c r="B41" s="98">
        <v>6315</v>
      </c>
      <c r="C41" s="105">
        <f>(B41/$B$37)*100</f>
        <v>24.40674035711525</v>
      </c>
      <c r="D41" s="65"/>
      <c r="E41" s="78" t="s">
        <v>69</v>
      </c>
      <c r="F41" s="97">
        <v>645</v>
      </c>
      <c r="G41" s="105">
        <f t="shared" si="3"/>
        <v>3.9716748768472905</v>
      </c>
    </row>
    <row r="42" spans="1:7" ht="12.75">
      <c r="A42" s="82" t="s">
        <v>260</v>
      </c>
      <c r="B42" s="98">
        <v>35</v>
      </c>
      <c r="C42" s="105">
        <f>(B42/$B$37)*100</f>
        <v>0.1352709283450568</v>
      </c>
      <c r="D42" s="65"/>
      <c r="E42" s="78" t="s">
        <v>170</v>
      </c>
      <c r="F42" s="97">
        <v>110</v>
      </c>
      <c r="G42" s="105">
        <f t="shared" si="3"/>
        <v>0.6773399014778325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141</v>
      </c>
      <c r="G43" s="105">
        <f t="shared" si="3"/>
        <v>0.8682266009852218</v>
      </c>
    </row>
    <row r="44" spans="1:7" ht="12.75">
      <c r="A44" s="82" t="s">
        <v>291</v>
      </c>
      <c r="B44" s="98">
        <v>2038</v>
      </c>
      <c r="C44" s="105">
        <f>(B44/$B$37)*100</f>
        <v>7.876632913349309</v>
      </c>
      <c r="D44" s="65"/>
      <c r="E44" s="78" t="s">
        <v>93</v>
      </c>
      <c r="F44" s="97">
        <v>32246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8081</v>
      </c>
      <c r="C46" s="105">
        <f>(B46/$B$37)*100</f>
        <v>31.232124913040117</v>
      </c>
      <c r="D46" s="65"/>
      <c r="E46" s="78" t="s">
        <v>96</v>
      </c>
      <c r="F46" s="97">
        <v>13997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25598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0.09275720800803895</v>
      </c>
      <c r="D49" s="87"/>
      <c r="E49" s="88" t="s">
        <v>102</v>
      </c>
      <c r="F49" s="113">
        <v>19794</v>
      </c>
      <c r="G49" s="114" t="s">
        <v>261</v>
      </c>
    </row>
    <row r="50" spans="1:7" ht="13.5" thickTop="1">
      <c r="A50" s="82" t="s">
        <v>116</v>
      </c>
      <c r="B50" s="98">
        <v>1321</v>
      </c>
      <c r="C50" s="105">
        <f t="shared" si="4"/>
        <v>5.105511324109145</v>
      </c>
      <c r="D50" s="65"/>
      <c r="E50" s="78"/>
      <c r="F50" s="86"/>
      <c r="G50" s="85"/>
    </row>
    <row r="51" spans="1:7" ht="12.75">
      <c r="A51" s="82" t="s">
        <v>117</v>
      </c>
      <c r="B51" s="98">
        <v>4726</v>
      </c>
      <c r="C51" s="105">
        <f t="shared" si="4"/>
        <v>18.265440210249672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2047</v>
      </c>
      <c r="C52" s="105">
        <f t="shared" si="4"/>
        <v>7.911416866352322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2934</v>
      </c>
      <c r="C53" s="105">
        <f t="shared" si="4"/>
        <v>11.339568678982763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2441</v>
      </c>
      <c r="C54" s="105">
        <f t="shared" si="4"/>
        <v>9.434181031150962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861</v>
      </c>
      <c r="C55" s="105">
        <f t="shared" si="4"/>
        <v>3.327664837288398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1670</v>
      </c>
      <c r="C57" s="105">
        <f>(B57/$B$37)*100</f>
        <v>6.45435572389271</v>
      </c>
      <c r="D57" s="65"/>
      <c r="E57" s="79" t="s">
        <v>84</v>
      </c>
      <c r="F57" s="80">
        <v>3021</v>
      </c>
      <c r="G57" s="105">
        <f>(F57/L57)*100</f>
        <v>18.602216748768473</v>
      </c>
      <c r="H57" s="79" t="s">
        <v>84</v>
      </c>
      <c r="L57" s="15">
        <v>16240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2386</v>
      </c>
      <c r="G58" s="105">
        <f>(F58/L58)*100</f>
        <v>24.72026523000414</v>
      </c>
      <c r="H58" s="78" t="s">
        <v>118</v>
      </c>
      <c r="L58" s="15">
        <v>9652</v>
      </c>
    </row>
    <row r="59" spans="1:12" ht="12.75">
      <c r="A59" s="82" t="s">
        <v>112</v>
      </c>
      <c r="B59" s="98">
        <v>2171</v>
      </c>
      <c r="C59" s="105">
        <f>(B59/$B$37)*100</f>
        <v>8.390662441060524</v>
      </c>
      <c r="D59" s="65"/>
      <c r="E59" s="78" t="s">
        <v>120</v>
      </c>
      <c r="F59" s="97">
        <v>1131</v>
      </c>
      <c r="G59" s="105">
        <f>(F59/L59)*100</f>
        <v>27.26615236258438</v>
      </c>
      <c r="H59" s="78" t="s">
        <v>120</v>
      </c>
      <c r="L59" s="15">
        <v>4148</v>
      </c>
    </row>
    <row r="60" spans="1:7" ht="12.75">
      <c r="A60" s="82" t="s">
        <v>113</v>
      </c>
      <c r="B60" s="98">
        <v>3598</v>
      </c>
      <c r="C60" s="105">
        <f>(B60/$B$37)*100</f>
        <v>13.905851433871842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2392</v>
      </c>
      <c r="C62" s="105">
        <f>(B62/$B$37)*100</f>
        <v>9.244801731467883</v>
      </c>
      <c r="D62" s="65"/>
      <c r="E62" s="79" t="s">
        <v>123</v>
      </c>
      <c r="F62" s="80">
        <v>1426</v>
      </c>
      <c r="G62" s="105">
        <f>(F62/L62)*100</f>
        <v>32.262443438914026</v>
      </c>
      <c r="H62" s="79" t="s">
        <v>394</v>
      </c>
      <c r="L62" s="15">
        <v>4420</v>
      </c>
    </row>
    <row r="63" spans="1:12" ht="12.75">
      <c r="A63" s="61" t="s">
        <v>293</v>
      </c>
      <c r="B63" s="98">
        <v>1301</v>
      </c>
      <c r="C63" s="105">
        <f>(B63/$B$37)*100</f>
        <v>5.0282136507691115</v>
      </c>
      <c r="D63" s="65"/>
      <c r="E63" s="78" t="s">
        <v>118</v>
      </c>
      <c r="F63" s="97">
        <v>1257</v>
      </c>
      <c r="G63" s="105">
        <f>(F63/L63)*100</f>
        <v>41.84420772303595</v>
      </c>
      <c r="H63" s="78" t="s">
        <v>118</v>
      </c>
      <c r="L63" s="15">
        <v>3004</v>
      </c>
    </row>
    <row r="64" spans="1:12" ht="12.75">
      <c r="A64" s="82" t="s">
        <v>114</v>
      </c>
      <c r="B64" s="98">
        <v>388</v>
      </c>
      <c r="C64" s="105">
        <f>(B64/$B$37)*100</f>
        <v>1.4995748627966299</v>
      </c>
      <c r="D64" s="65"/>
      <c r="E64" s="78" t="s">
        <v>120</v>
      </c>
      <c r="F64" s="97">
        <v>523</v>
      </c>
      <c r="G64" s="105">
        <f>(F64/L64)*100</f>
        <v>51.988071570576544</v>
      </c>
      <c r="H64" s="78" t="s">
        <v>120</v>
      </c>
      <c r="L64" s="15">
        <v>1006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14244</v>
      </c>
      <c r="G66" s="105">
        <f aca="true" t="shared" si="5" ref="G66:G71">(F66/L66)*100</f>
        <v>21.365572688546226</v>
      </c>
      <c r="H66" s="79" t="s">
        <v>124</v>
      </c>
      <c r="L66" s="15">
        <v>66668</v>
      </c>
    </row>
    <row r="67" spans="1:12" ht="12.75">
      <c r="A67" s="82" t="s">
        <v>126</v>
      </c>
      <c r="B67" s="97">
        <v>22652</v>
      </c>
      <c r="C67" s="105">
        <f>(B67/$B$37)*100</f>
        <v>87.54734482492077</v>
      </c>
      <c r="D67" s="65"/>
      <c r="E67" s="78" t="s">
        <v>262</v>
      </c>
      <c r="F67" s="97">
        <v>9461</v>
      </c>
      <c r="G67" s="105">
        <f t="shared" si="5"/>
        <v>18.943216402370656</v>
      </c>
      <c r="H67" s="78" t="s">
        <v>262</v>
      </c>
      <c r="L67" s="15">
        <v>49944</v>
      </c>
    </row>
    <row r="68" spans="1:12" ht="12.75">
      <c r="A68" s="82" t="s">
        <v>128</v>
      </c>
      <c r="B68" s="97">
        <v>2165</v>
      </c>
      <c r="C68" s="105">
        <f>(B68/$B$37)*100</f>
        <v>8.367473139058514</v>
      </c>
      <c r="D68" s="65"/>
      <c r="E68" s="78" t="s">
        <v>127</v>
      </c>
      <c r="F68" s="97">
        <v>1254</v>
      </c>
      <c r="G68" s="105">
        <f t="shared" si="5"/>
        <v>19.345880900956494</v>
      </c>
      <c r="H68" s="78" t="s">
        <v>127</v>
      </c>
      <c r="L68" s="15">
        <v>6482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4709</v>
      </c>
      <c r="G69" s="105">
        <f t="shared" si="5"/>
        <v>28.307784791103096</v>
      </c>
      <c r="H69" s="78" t="s">
        <v>129</v>
      </c>
      <c r="L69" s="15">
        <v>16635</v>
      </c>
    </row>
    <row r="70" spans="1:12" ht="12.75">
      <c r="A70" s="82" t="s">
        <v>376</v>
      </c>
      <c r="B70" s="97">
        <v>1029</v>
      </c>
      <c r="C70" s="105">
        <f>(B70/$B$37)*100</f>
        <v>3.9769652933446706</v>
      </c>
      <c r="D70" s="65"/>
      <c r="E70" s="78" t="s">
        <v>130</v>
      </c>
      <c r="F70" s="97">
        <v>3393</v>
      </c>
      <c r="G70" s="105">
        <f t="shared" si="5"/>
        <v>28.45760295227711</v>
      </c>
      <c r="H70" s="78" t="s">
        <v>130</v>
      </c>
      <c r="L70" s="15">
        <v>11923</v>
      </c>
    </row>
    <row r="71" spans="1:12" ht="13.5" thickBot="1">
      <c r="A71" s="90" t="s">
        <v>371</v>
      </c>
      <c r="B71" s="110">
        <v>28</v>
      </c>
      <c r="C71" s="111">
        <f>(B71/$B$37)*100</f>
        <v>0.10821674267604545</v>
      </c>
      <c r="D71" s="91"/>
      <c r="E71" s="92" t="s">
        <v>131</v>
      </c>
      <c r="F71" s="110">
        <v>3829</v>
      </c>
      <c r="G71" s="118">
        <f t="shared" si="5"/>
        <v>32.407955988150654</v>
      </c>
      <c r="H71" s="92" t="s">
        <v>131</v>
      </c>
      <c r="L71" s="15">
        <v>11815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23741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22872</v>
      </c>
      <c r="G9" s="81">
        <f>(F9/$F$9)*100</f>
        <v>100</v>
      </c>
      <c r="I9" s="53"/>
    </row>
    <row r="10" spans="1:7" ht="12.75">
      <c r="A10" s="36" t="s">
        <v>137</v>
      </c>
      <c r="B10" s="97">
        <v>1163</v>
      </c>
      <c r="C10" s="105">
        <f aca="true" t="shared" si="0" ref="C10:C18">(B10/$B$8)*100</f>
        <v>4.898698454151047</v>
      </c>
      <c r="E10" s="32" t="s">
        <v>138</v>
      </c>
      <c r="F10" s="97">
        <v>17592</v>
      </c>
      <c r="G10" s="105">
        <f>(F10/$F$9)*100</f>
        <v>76.91500524658971</v>
      </c>
    </row>
    <row r="11" spans="1:7" ht="12.75">
      <c r="A11" s="36" t="s">
        <v>139</v>
      </c>
      <c r="B11" s="97">
        <v>973</v>
      </c>
      <c r="C11" s="105">
        <f t="shared" si="0"/>
        <v>4.098395181331873</v>
      </c>
      <c r="E11" s="32" t="s">
        <v>140</v>
      </c>
      <c r="F11" s="97">
        <v>2777</v>
      </c>
      <c r="G11" s="105">
        <f>(F11/$F$9)*100</f>
        <v>12.141483036026584</v>
      </c>
    </row>
    <row r="12" spans="1:7" ht="12.75">
      <c r="A12" s="36" t="s">
        <v>141</v>
      </c>
      <c r="B12" s="97">
        <v>4468</v>
      </c>
      <c r="C12" s="105">
        <f t="shared" si="0"/>
        <v>18.819763278716145</v>
      </c>
      <c r="E12" s="32" t="s">
        <v>142</v>
      </c>
      <c r="F12" s="97">
        <v>2503</v>
      </c>
      <c r="G12" s="105">
        <f>(F12/$F$9)*100</f>
        <v>10.943511717383702</v>
      </c>
    </row>
    <row r="13" spans="1:7" ht="12.75">
      <c r="A13" s="36" t="s">
        <v>143</v>
      </c>
      <c r="B13" s="97">
        <v>4918</v>
      </c>
      <c r="C13" s="105">
        <f t="shared" si="0"/>
        <v>20.71521839855103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4610</v>
      </c>
      <c r="C14" s="105">
        <f t="shared" si="0"/>
        <v>19.417884672086263</v>
      </c>
      <c r="E14" s="42" t="s">
        <v>145</v>
      </c>
      <c r="F14" s="80">
        <v>947</v>
      </c>
      <c r="G14" s="81">
        <f>(F14/$F$14)*100</f>
        <v>100</v>
      </c>
    </row>
    <row r="15" spans="1:7" ht="12.75">
      <c r="A15" s="36" t="s">
        <v>146</v>
      </c>
      <c r="B15" s="97">
        <v>2756</v>
      </c>
      <c r="C15" s="105">
        <f t="shared" si="0"/>
        <v>11.608609578366538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4834</v>
      </c>
      <c r="C16" s="105">
        <f t="shared" si="0"/>
        <v>20.361400109515184</v>
      </c>
      <c r="E16" s="1" t="s">
        <v>149</v>
      </c>
      <c r="F16" s="97">
        <v>14</v>
      </c>
      <c r="G16" s="105">
        <f>(F16/$F$14)*100</f>
        <v>1.478352692713833</v>
      </c>
    </row>
    <row r="17" spans="1:7" ht="12.75">
      <c r="A17" s="36" t="s">
        <v>150</v>
      </c>
      <c r="B17" s="97">
        <v>13</v>
      </c>
      <c r="C17" s="105">
        <f t="shared" si="0"/>
        <v>0.05475759235078556</v>
      </c>
      <c r="E17" s="1" t="s">
        <v>151</v>
      </c>
      <c r="F17" s="97">
        <v>125</v>
      </c>
      <c r="G17" s="105">
        <f aca="true" t="shared" si="1" ref="G17:G23">(F17/$F$14)*100</f>
        <v>13.199577613516366</v>
      </c>
    </row>
    <row r="18" spans="1:7" ht="12.75">
      <c r="A18" s="36" t="s">
        <v>152</v>
      </c>
      <c r="B18" s="97">
        <v>6</v>
      </c>
      <c r="C18" s="105">
        <f t="shared" si="0"/>
        <v>0.025272734931131798</v>
      </c>
      <c r="E18" s="1" t="s">
        <v>69</v>
      </c>
      <c r="F18" s="97">
        <v>438</v>
      </c>
      <c r="G18" s="105">
        <f t="shared" si="1"/>
        <v>46.25131995776135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281</v>
      </c>
      <c r="G19" s="105">
        <f t="shared" si="1"/>
        <v>29.672650475184792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59</v>
      </c>
      <c r="G20" s="105">
        <f t="shared" si="1"/>
        <v>6.2302006335797255</v>
      </c>
    </row>
    <row r="21" spans="1:7" ht="12.75">
      <c r="A21" s="36" t="s">
        <v>156</v>
      </c>
      <c r="B21" s="98">
        <v>164</v>
      </c>
      <c r="C21" s="105">
        <f aca="true" t="shared" si="2" ref="C21:C28">(B21/$B$8)*100</f>
        <v>0.6907880881176024</v>
      </c>
      <c r="E21" s="1" t="s">
        <v>157</v>
      </c>
      <c r="F21" s="97">
        <v>30</v>
      </c>
      <c r="G21" s="105">
        <f t="shared" si="1"/>
        <v>3.167898627243928</v>
      </c>
    </row>
    <row r="22" spans="1:7" ht="12.75">
      <c r="A22" s="36" t="s">
        <v>158</v>
      </c>
      <c r="B22" s="98">
        <v>206</v>
      </c>
      <c r="C22" s="105">
        <f t="shared" si="2"/>
        <v>0.867697232635525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304</v>
      </c>
      <c r="C23" s="105">
        <f t="shared" si="2"/>
        <v>1.2804852365106776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1308</v>
      </c>
      <c r="C24" s="105">
        <f t="shared" si="2"/>
        <v>5.509456214986732</v>
      </c>
      <c r="E24" s="1" t="s">
        <v>163</v>
      </c>
      <c r="F24" s="97">
        <v>141000</v>
      </c>
      <c r="G24" s="112" t="s">
        <v>261</v>
      </c>
    </row>
    <row r="25" spans="1:7" ht="12.75">
      <c r="A25" s="36" t="s">
        <v>164</v>
      </c>
      <c r="B25" s="97">
        <v>2154</v>
      </c>
      <c r="C25" s="105">
        <f t="shared" si="2"/>
        <v>9.072911840276316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3133</v>
      </c>
      <c r="C26" s="105">
        <f t="shared" si="2"/>
        <v>13.19657975653932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6364</v>
      </c>
      <c r="C27" s="105">
        <f t="shared" si="2"/>
        <v>26.805947516953793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10108</v>
      </c>
      <c r="C28" s="105">
        <f t="shared" si="2"/>
        <v>42.57613411398003</v>
      </c>
      <c r="E28" s="32" t="s">
        <v>176</v>
      </c>
      <c r="F28" s="97">
        <v>589</v>
      </c>
      <c r="G28" s="105">
        <f aca="true" t="shared" si="3" ref="G28:G35">(F28/$F$14)*100</f>
        <v>62.19640971488912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1842</v>
      </c>
      <c r="C31" s="105">
        <f aca="true" t="shared" si="4" ref="C31:C39">(B31/$B$8)*100</f>
        <v>7.7587296238574615</v>
      </c>
      <c r="E31" s="32" t="s">
        <v>181</v>
      </c>
      <c r="F31" s="97">
        <v>9</v>
      </c>
      <c r="G31" s="105">
        <f t="shared" si="3"/>
        <v>0.9503695881731784</v>
      </c>
    </row>
    <row r="32" spans="1:7" ht="12.75">
      <c r="A32" s="36" t="s">
        <v>182</v>
      </c>
      <c r="B32" s="97">
        <v>3037</v>
      </c>
      <c r="C32" s="105">
        <f t="shared" si="4"/>
        <v>12.792215997641213</v>
      </c>
      <c r="E32" s="32" t="s">
        <v>183</v>
      </c>
      <c r="F32" s="97">
        <v>9</v>
      </c>
      <c r="G32" s="105">
        <f t="shared" si="3"/>
        <v>0.9503695881731784</v>
      </c>
    </row>
    <row r="33" spans="1:7" ht="12.75">
      <c r="A33" s="36" t="s">
        <v>184</v>
      </c>
      <c r="B33" s="97">
        <v>6027</v>
      </c>
      <c r="C33" s="105">
        <f t="shared" si="4"/>
        <v>25.38646223832189</v>
      </c>
      <c r="E33" s="32" t="s">
        <v>185</v>
      </c>
      <c r="F33" s="97">
        <v>204</v>
      </c>
      <c r="G33" s="105">
        <f t="shared" si="3"/>
        <v>21.541710665258712</v>
      </c>
    </row>
    <row r="34" spans="1:7" ht="12.75">
      <c r="A34" s="36" t="s">
        <v>186</v>
      </c>
      <c r="B34" s="97">
        <v>6392</v>
      </c>
      <c r="C34" s="105">
        <f t="shared" si="4"/>
        <v>26.923886946632408</v>
      </c>
      <c r="E34" s="32" t="s">
        <v>187</v>
      </c>
      <c r="F34" s="97">
        <v>201</v>
      </c>
      <c r="G34" s="105">
        <f t="shared" si="3"/>
        <v>21.22492080253432</v>
      </c>
    </row>
    <row r="35" spans="1:7" ht="12.75">
      <c r="A35" s="36" t="s">
        <v>188</v>
      </c>
      <c r="B35" s="97">
        <v>3679</v>
      </c>
      <c r="C35" s="105">
        <f t="shared" si="4"/>
        <v>15.496398635272312</v>
      </c>
      <c r="E35" s="32" t="s">
        <v>189</v>
      </c>
      <c r="F35" s="97">
        <v>166</v>
      </c>
      <c r="G35" s="105">
        <f t="shared" si="3"/>
        <v>17.529039070749736</v>
      </c>
    </row>
    <row r="36" spans="1:7" ht="12.75">
      <c r="A36" s="36" t="s">
        <v>190</v>
      </c>
      <c r="B36" s="97">
        <v>1380</v>
      </c>
      <c r="C36" s="105">
        <f t="shared" si="4"/>
        <v>5.812729034160313</v>
      </c>
      <c r="E36" s="32" t="s">
        <v>191</v>
      </c>
      <c r="F36" s="97">
        <v>1590</v>
      </c>
      <c r="G36" s="112" t="s">
        <v>261</v>
      </c>
    </row>
    <row r="37" spans="1:7" ht="12.75">
      <c r="A37" s="36" t="s">
        <v>192</v>
      </c>
      <c r="B37" s="97">
        <v>439</v>
      </c>
      <c r="C37" s="105">
        <f t="shared" si="4"/>
        <v>1.849121772461143</v>
      </c>
      <c r="E37" s="32" t="s">
        <v>193</v>
      </c>
      <c r="F37" s="97">
        <v>358</v>
      </c>
      <c r="G37" s="105">
        <f>(F37/$F$14)*100</f>
        <v>37.80359028511088</v>
      </c>
    </row>
    <row r="38" spans="1:7" ht="12.75">
      <c r="A38" s="36" t="s">
        <v>194</v>
      </c>
      <c r="B38" s="97">
        <v>260</v>
      </c>
      <c r="C38" s="105">
        <f t="shared" si="4"/>
        <v>1.095151847015711</v>
      </c>
      <c r="E38" s="32" t="s">
        <v>191</v>
      </c>
      <c r="F38" s="97">
        <v>582</v>
      </c>
      <c r="G38" s="112" t="s">
        <v>261</v>
      </c>
    </row>
    <row r="39" spans="1:7" ht="12.75">
      <c r="A39" s="36" t="s">
        <v>195</v>
      </c>
      <c r="B39" s="97">
        <v>685</v>
      </c>
      <c r="C39" s="105">
        <f t="shared" si="4"/>
        <v>2.885303904637547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3.7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22872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208</v>
      </c>
      <c r="G43" s="105">
        <f aca="true" t="shared" si="5" ref="G43:G48">(F43/$F$14)*100</f>
        <v>21.964097148891234</v>
      </c>
    </row>
    <row r="44" spans="1:7" ht="12.75">
      <c r="A44" s="36" t="s">
        <v>209</v>
      </c>
      <c r="B44" s="98">
        <v>4828</v>
      </c>
      <c r="C44" s="105">
        <f aca="true" t="shared" si="6" ref="C44:C49">(B44/$B$42)*100</f>
        <v>21.10877929345925</v>
      </c>
      <c r="E44" s="32" t="s">
        <v>210</v>
      </c>
      <c r="F44" s="97">
        <v>71</v>
      </c>
      <c r="G44" s="105">
        <f t="shared" si="5"/>
        <v>7.497360084477296</v>
      </c>
    </row>
    <row r="45" spans="1:7" ht="12.75">
      <c r="A45" s="36" t="s">
        <v>211</v>
      </c>
      <c r="B45" s="98">
        <v>7463</v>
      </c>
      <c r="C45" s="105">
        <f t="shared" si="6"/>
        <v>32.629415879678206</v>
      </c>
      <c r="E45" s="32" t="s">
        <v>212</v>
      </c>
      <c r="F45" s="97">
        <v>109</v>
      </c>
      <c r="G45" s="105">
        <f t="shared" si="5"/>
        <v>11.510031678986273</v>
      </c>
    </row>
    <row r="46" spans="1:7" ht="12.75">
      <c r="A46" s="36" t="s">
        <v>213</v>
      </c>
      <c r="B46" s="98">
        <v>3754</v>
      </c>
      <c r="C46" s="105">
        <f t="shared" si="6"/>
        <v>16.413081497026933</v>
      </c>
      <c r="E46" s="32" t="s">
        <v>214</v>
      </c>
      <c r="F46" s="97">
        <v>76</v>
      </c>
      <c r="G46" s="105">
        <f t="shared" si="5"/>
        <v>8.025343189017951</v>
      </c>
    </row>
    <row r="47" spans="1:7" ht="12.75">
      <c r="A47" s="36" t="s">
        <v>215</v>
      </c>
      <c r="B47" s="97">
        <v>3598</v>
      </c>
      <c r="C47" s="105">
        <f t="shared" si="6"/>
        <v>15.731024833857992</v>
      </c>
      <c r="E47" s="32" t="s">
        <v>216</v>
      </c>
      <c r="F47" s="97">
        <v>70</v>
      </c>
      <c r="G47" s="105">
        <f t="shared" si="5"/>
        <v>7.391763463569166</v>
      </c>
    </row>
    <row r="48" spans="1:7" ht="12.75">
      <c r="A48" s="36" t="s">
        <v>217</v>
      </c>
      <c r="B48" s="97">
        <v>1908</v>
      </c>
      <c r="C48" s="105">
        <f t="shared" si="6"/>
        <v>8.342077649527807</v>
      </c>
      <c r="E48" s="32" t="s">
        <v>218</v>
      </c>
      <c r="F48" s="97">
        <v>396</v>
      </c>
      <c r="G48" s="105">
        <f t="shared" si="5"/>
        <v>41.81626187961985</v>
      </c>
    </row>
    <row r="49" spans="1:7" ht="12.75">
      <c r="A49" s="36" t="s">
        <v>219</v>
      </c>
      <c r="B49" s="97">
        <v>1321</v>
      </c>
      <c r="C49" s="105">
        <f t="shared" si="6"/>
        <v>5.775620846449807</v>
      </c>
      <c r="E49" s="32" t="s">
        <v>220</v>
      </c>
      <c r="F49" s="97">
        <v>17</v>
      </c>
      <c r="G49" s="105">
        <f>(F49/$F$14)*100</f>
        <v>1.7951425554382259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18709</v>
      </c>
      <c r="G51" s="81">
        <f>(F51/F$51)*100</f>
        <v>100</v>
      </c>
    </row>
    <row r="52" spans="1:7" ht="12.75">
      <c r="A52" s="4" t="s">
        <v>223</v>
      </c>
      <c r="B52" s="97">
        <v>10580</v>
      </c>
      <c r="C52" s="105">
        <f>(B52/$B$42)*100</f>
        <v>46.257432668765304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9004</v>
      </c>
      <c r="C53" s="105">
        <f>(B53/$B$42)*100</f>
        <v>39.366911507520115</v>
      </c>
      <c r="E53" s="32" t="s">
        <v>226</v>
      </c>
      <c r="F53" s="97">
        <v>533</v>
      </c>
      <c r="G53" s="105">
        <f>(F53/F$51)*100</f>
        <v>2.8488962531402</v>
      </c>
    </row>
    <row r="54" spans="1:7" ht="12.75">
      <c r="A54" s="4" t="s">
        <v>227</v>
      </c>
      <c r="B54" s="97">
        <v>2695</v>
      </c>
      <c r="C54" s="105">
        <f>(B54/$B$42)*100</f>
        <v>11.782966072053165</v>
      </c>
      <c r="E54" s="32" t="s">
        <v>228</v>
      </c>
      <c r="F54" s="97">
        <v>407</v>
      </c>
      <c r="G54" s="105">
        <f aca="true" t="shared" si="7" ref="G54:G60">(F54/F$51)*100</f>
        <v>2.175423592923192</v>
      </c>
    </row>
    <row r="55" spans="1:7" ht="12.75">
      <c r="A55" s="4" t="s">
        <v>229</v>
      </c>
      <c r="B55" s="97">
        <v>593</v>
      </c>
      <c r="C55" s="105">
        <f>(B55/$B$42)*100</f>
        <v>2.5926897516614202</v>
      </c>
      <c r="E55" s="32" t="s">
        <v>230</v>
      </c>
      <c r="F55" s="97">
        <v>2848</v>
      </c>
      <c r="G55" s="105">
        <f t="shared" si="7"/>
        <v>15.222620129349512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9110</v>
      </c>
      <c r="G56" s="105">
        <f t="shared" si="7"/>
        <v>48.693142337912235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4110</v>
      </c>
      <c r="G57" s="105">
        <f t="shared" si="7"/>
        <v>21.968036773745254</v>
      </c>
    </row>
    <row r="58" spans="1:7" ht="12.75">
      <c r="A58" s="36" t="s">
        <v>234</v>
      </c>
      <c r="B58" s="97">
        <v>15213</v>
      </c>
      <c r="C58" s="105">
        <f aca="true" t="shared" si="8" ref="C58:C66">(B58/$B$42)*100</f>
        <v>66.51364113326338</v>
      </c>
      <c r="E58" s="32" t="s">
        <v>235</v>
      </c>
      <c r="F58" s="97">
        <v>1272</v>
      </c>
      <c r="G58" s="105">
        <f t="shared" si="7"/>
        <v>6.79886685552408</v>
      </c>
    </row>
    <row r="59" spans="1:7" ht="12.75">
      <c r="A59" s="36" t="s">
        <v>236</v>
      </c>
      <c r="B59" s="97">
        <v>876</v>
      </c>
      <c r="C59" s="105">
        <f t="shared" si="8"/>
        <v>3.830010493179433</v>
      </c>
      <c r="E59" s="32" t="s">
        <v>237</v>
      </c>
      <c r="F59" s="98">
        <v>216</v>
      </c>
      <c r="G59" s="105">
        <f t="shared" si="7"/>
        <v>1.1545245603720136</v>
      </c>
    </row>
    <row r="60" spans="1:7" ht="12.75">
      <c r="A60" s="36" t="s">
        <v>238</v>
      </c>
      <c r="B60" s="97">
        <v>3342</v>
      </c>
      <c r="C60" s="105">
        <f t="shared" si="8"/>
        <v>14.611752360965372</v>
      </c>
      <c r="E60" s="32" t="s">
        <v>239</v>
      </c>
      <c r="F60" s="97">
        <v>213</v>
      </c>
      <c r="G60" s="105">
        <f t="shared" si="7"/>
        <v>1.1384894970335133</v>
      </c>
    </row>
    <row r="61" spans="1:7" ht="12.75">
      <c r="A61" s="36" t="s">
        <v>240</v>
      </c>
      <c r="B61" s="97">
        <v>3035</v>
      </c>
      <c r="C61" s="105">
        <f t="shared" si="8"/>
        <v>13.269499825113677</v>
      </c>
      <c r="E61" s="32" t="s">
        <v>163</v>
      </c>
      <c r="F61" s="97">
        <v>658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230</v>
      </c>
      <c r="C65" s="105">
        <f t="shared" si="8"/>
        <v>1.0055963623644633</v>
      </c>
      <c r="E65" s="32" t="s">
        <v>208</v>
      </c>
      <c r="F65" s="97">
        <v>3115</v>
      </c>
      <c r="G65" s="105">
        <f aca="true" t="shared" si="9" ref="G65:G71">(F65/F$51)*100</f>
        <v>16.64974076647603</v>
      </c>
    </row>
    <row r="66" spans="1:7" ht="12.75">
      <c r="A66" s="36" t="s">
        <v>247</v>
      </c>
      <c r="B66" s="97">
        <v>176</v>
      </c>
      <c r="C66" s="105">
        <f t="shared" si="8"/>
        <v>0.7694998251136761</v>
      </c>
      <c r="E66" s="32" t="s">
        <v>210</v>
      </c>
      <c r="F66" s="97">
        <v>2450</v>
      </c>
      <c r="G66" s="105">
        <f t="shared" si="9"/>
        <v>13.095301726441818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2115</v>
      </c>
      <c r="G67" s="105">
        <f t="shared" si="9"/>
        <v>11.304719653642632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2115</v>
      </c>
      <c r="G68" s="105">
        <f t="shared" si="9"/>
        <v>11.304719653642632</v>
      </c>
    </row>
    <row r="69" spans="1:7" ht="12.75">
      <c r="A69" s="36" t="s">
        <v>249</v>
      </c>
      <c r="B69" s="97">
        <v>460</v>
      </c>
      <c r="C69" s="105">
        <f>(B69/$B$42)*100</f>
        <v>2.0111927247289265</v>
      </c>
      <c r="E69" s="32" t="s">
        <v>216</v>
      </c>
      <c r="F69" s="97">
        <v>1564</v>
      </c>
      <c r="G69" s="105">
        <f t="shared" si="9"/>
        <v>8.35961302047143</v>
      </c>
    </row>
    <row r="70" spans="1:7" ht="12.75">
      <c r="A70" s="36" t="s">
        <v>251</v>
      </c>
      <c r="B70" s="97">
        <v>688</v>
      </c>
      <c r="C70" s="105">
        <f>(B70/$B$42)*100</f>
        <v>3.0080447708989153</v>
      </c>
      <c r="E70" s="32" t="s">
        <v>218</v>
      </c>
      <c r="F70" s="97">
        <v>6583</v>
      </c>
      <c r="G70" s="105">
        <f t="shared" si="9"/>
        <v>35.18627398578224</v>
      </c>
    </row>
    <row r="71" spans="1:7" ht="12.75">
      <c r="A71" s="54" t="s">
        <v>252</v>
      </c>
      <c r="B71" s="103">
        <v>1417</v>
      </c>
      <c r="C71" s="115">
        <f>(B71/$B$42)*100</f>
        <v>6.19534802378454</v>
      </c>
      <c r="D71" s="41"/>
      <c r="E71" s="44" t="s">
        <v>220</v>
      </c>
      <c r="F71" s="103">
        <v>767</v>
      </c>
      <c r="G71" s="115">
        <f t="shared" si="9"/>
        <v>4.099631193543214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2002-06-11T17:46:11Z</dcterms:modified>
  <cp:category/>
  <cp:version/>
  <cp:contentType/>
  <cp:contentStatus/>
</cp:coreProperties>
</file>