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<sst xmlns="http://schemas.openxmlformats.org/spreadsheetml/2006/main" count="694" uniqueCount="437">
  <si>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</si>
  <si>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</si>
  <si>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</si>
  <si>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</si>
  <si>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</si>
  <si>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</si>
  <si>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</si>
  <si>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</si>
  <si>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</si>
  <si>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</si>
  <si>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</si>
  <si>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</si>
  <si>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</si>
  <si>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</si>
  <si>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</si>
  <si>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</si>
  <si>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</si>
  <si>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</si>
  <si>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</si>
  <si>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</si>
  <si>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</si>
  <si>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</si>
  <si>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</si>
  <si>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</si>
  <si>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</si>
  <si>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</si>
  <si>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</si>
  <si>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</si>
  <si>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</si>
  <si>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</si>
  <si>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</si>
  <si>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</si>
  <si>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</si>
  <si>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</si>
  <si>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</si>
  <si>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</si>
  <si>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</si>
  <si>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</si>
  <si>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</si>
  <si>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</si>
  <si>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</si>
  <si>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</si>
  <si>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</si>
  <si>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</si>
  <si>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</si>
  <si>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</si>
  <si>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</si>
  <si>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</si>
  <si>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</si>
  <si>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</si>
  <si>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</si>
  <si>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</si>
  <si>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</si>
  <si>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</si>
  <si>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</si>
  <si>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</si>
  <si>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</si>
  <si>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</si>
  <si>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</si>
  <si>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</si>
  <si>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</si>
  <si>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</si>
  <si>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</si>
  <si>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</si>
  <si>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</si>
  <si>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</si>
  <si>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</si>
  <si>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</si>
  <si>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</si>
  <si>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</si>
  <si>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</si>
  <si>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</si>
  <si>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</si>
  <si>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</si>
  <si>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</si>
  <si>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</si>
  <si>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</si>
  <si>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</si>
  <si>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</si>
  <si>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</si>
  <si>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</si>
  <si>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</si>
  <si>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</si>
  <si>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</si>
  <si>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</si>
  <si>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</si>
  <si>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</si>
  <si>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</si>
  <si>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</si>
  <si>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</si>
  <si>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</si>
  <si>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</si>
  <si>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</si>
  <si>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</si>
  <si>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</si>
  <si>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</si>
  <si>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</si>
  <si>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</si>
  <si>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</si>
  <si>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</si>
  <si>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</si>
  <si>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</si>
  <si>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</si>
  <si>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</si>
  <si>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</si>
  <si>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</si>
  <si>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</si>
  <si>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</si>
  <si>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</si>
  <si>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</si>
  <si>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</si>
  <si>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</si>
  <si>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</si>
  <si>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</si>
  <si>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</si>
  <si>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</si>
  <si>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</si>
  <si>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</si>
  <si>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</si>
  <si>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</si>
  <si>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</si>
  <si>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</si>
  <si>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</si>
  <si>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</si>
  <si>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</si>
  <si>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</si>
  <si>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</si>
  <si>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</si>
  <si>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</si>
  <si>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</si>
  <si>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</si>
  <si>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</si>
  <si>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</si>
  <si>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</si>
  <si>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</si>
  <si>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</si>
  <si>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</si>
  <si>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</si>
  <si>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</si>
  <si>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</si>
  <si>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</si>
  <si>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</si>
  <si>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</si>
  <si>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</si>
  <si>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</si>
  <si>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</si>
  <si>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</si>
  <si>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</si>
  <si>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</si>
  <si>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</si>
  <si>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</si>
  <si>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</si>
  <si>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</si>
  <si>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</si>
  <si>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</si>
  <si>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</si>
  <si>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</si>
  <si>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</si>
  <si>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</si>
  <si>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</si>
  <si>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</si>
  <si>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</si>
  <si>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</si>
  <si>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</si>
  <si>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</si>
  <si>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</si>
  <si>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</si>
  <si>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</si>
  <si>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</si>
  <si>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</si>
  <si>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</si>
  <si>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</si>
  <si>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</si>
  <si>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</si>
  <si>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</si>
  <si>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</si>
  <si>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</si>
  <si>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</si>
  <si>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</si>
  <si>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</si>
  <si>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</si>
  <si>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</si>
  <si>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</si>
  <si>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</si>
  <si>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</si>
  <si>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</si>
  <si>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</si>
  <si>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</si>
  <si>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</si>
  <si>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</si>
  <si>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</si>
  <si>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</si>
  <si>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</si>
  <si>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</si>
  <si>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</si>
  <si>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</si>
  <si>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</si>
  <si>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</si>
  <si>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</si>
  <si>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</si>
  <si>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</si>
  <si>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</si>
  <si>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</si>
  <si>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</si>
  <si>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</si>
  <si>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</si>
  <si>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</si>
  <si>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</si>
  <si>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</si>
  <si>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</si>
  <si>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</si>
  <si>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</si>
  <si>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</si>
  <si>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</si>
  <si>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</si>
  <si>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</si>
  <si>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</si>
  <si>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</si>
  <si>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</si>
  <si>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</si>
  <si>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</si>
  <si>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</si>
  <si>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</si>
  <si>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</si>
  <si>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</si>
  <si>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</si>
  <si>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</si>
  <si>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</si>
  <si>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</si>
  <si>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</si>
  <si>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</si>
  <si>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</si>
  <si>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</si>
  <si>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</si>
  <si>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</si>
  <si>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</si>
  <si>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</si>
  <si>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</si>
  <si>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</si>
  <si>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</si>
  <si>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</si>
  <si>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</si>
  <si>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</si>
  <si>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</si>
  <si>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</si>
  <si>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</si>
  <si>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</si>
  <si>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</si>
  <si>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</si>
  <si>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</si>
  <si>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</si>
  <si>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</si>
  <si>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</si>
  <si>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</si>
  <si>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</si>
  <si>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</si>
  <si>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</si>
  <si>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</si>
  <si>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</si>
  <si>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</si>
  <si>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</si>
  <si>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</si>
  <si>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</si>
  <si>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</si>
  <si>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</si>
  <si>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</si>
  <si>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</si>
  <si>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</si>
  <si>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</si>
  <si>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</si>
  <si>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</si>
  <si>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</si>
  <si>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</si>
  <si>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</si>
  <si>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</si>
  <si>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</si>
  <si>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</si>
  <si>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</si>
  <si>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</si>
  <si>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</si>
  <si>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</si>
  <si>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</si>
  <si>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</si>
  <si>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</si>
  <si>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</si>
  <si>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</si>
  <si>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</si>
  <si>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</si>
  <si>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</si>
  <si>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</si>
  <si>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</si>
  <si>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</si>
  <si>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</si>
  <si>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</si>
  <si>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</si>
  <si>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</si>
  <si>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</si>
  <si>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</si>
  <si>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</si>
  <si>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</si>
  <si>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</si>
  <si>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</si>
  <si>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</si>
  <si>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</si>
  <si>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</si>
  <si>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</si>
  <si>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</si>
  <si>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</si>
  <si>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</si>
  <si>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</si>
  <si>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</si>
  <si>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</si>
  <si>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</si>
  <si>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</si>
  <si>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</si>
  <si>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</si>
  <si>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</si>
  <si>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</si>
  <si>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</si>
  <si>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</si>
  <si>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</si>
  <si>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</si>
  <si>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</si>
  <si>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</si>
  <si>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</si>
  <si>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</si>
  <si>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</si>
  <si>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</si>
  <si>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</si>
  <si>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</si>
  <si>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</si>
  <si>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</si>
  <si>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</si>
  <si>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</si>
  <si>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</si>
  <si>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</si>
  <si>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</si>
  <si>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</si>
  <si>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</si>
  <si>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</si>
  <si>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</si>
  <si>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</si>
  <si>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</si>
  <si>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</si>
  <si>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</si>
  <si>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</si>
  <si>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</si>
  <si>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</si>
  <si>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</si>
  <si>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</si>
  <si>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</si>
  <si>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</si>
  <si>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</si>
  <si>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</si>
  <si>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</si>
  <si>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</si>
  <si>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</si>
  <si>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</si>
  <si>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</si>
  <si>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</si>
  <si>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</si>
  <si>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</si>
  <si>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</si>
  <si>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</si>
  <si>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</si>
  <si>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</si>
  <si>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</si>
  <si>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</si>
  <si>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</si>
  <si>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</si>
  <si>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</si>
  <si>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</si>
  <si>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</si>
  <si>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</si>
  <si>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</si>
  <si>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</si>
  <si>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</si>
  <si>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</si>
  <si>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</si>
  <si>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</si>
  <si>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</si>
  <si>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</si>
  <si>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</si>
  <si>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</si>
  <si>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</si>
  <si>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</si>
  <si>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</si>
  <si>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</si>
  <si>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</si>
  <si>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</si>
  <si>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</si>
  <si>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</si>
  <si>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</si>
  <si>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</si>
  <si>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</si>
  <si>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</si>
  <si>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New York town,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</si>
  <si>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New York town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</si>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</sst>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45768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45768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22470</v>
      </c>
      <c r="C9" s="151">
        <f>(B9/$B$7)*100</f>
        <v>49.0954378605139</v>
      </c>
      <c r="D9" s="152"/>
      <c r="E9" s="152" t="s">
        <v>403</v>
      </c>
      <c r="F9" s="150">
        <v>36038</v>
      </c>
      <c r="G9" s="153">
        <f t="shared" si="0"/>
        <v>78.74060478937248</v>
      </c>
    </row>
    <row r="10" spans="1:7" ht="12.75">
      <c r="A10" s="149" t="s">
        <v>404</v>
      </c>
      <c r="B10" s="150">
        <v>23298</v>
      </c>
      <c r="C10" s="151">
        <f>(B10/$B$7)*100</f>
        <v>50.90456213948611</v>
      </c>
      <c r="D10" s="152"/>
      <c r="E10" s="152" t="s">
        <v>405</v>
      </c>
      <c r="F10" s="150">
        <v>2982</v>
      </c>
      <c r="G10" s="153">
        <f t="shared" si="0"/>
        <v>6.515469323544835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2791</v>
      </c>
      <c r="G11" s="153">
        <f t="shared" si="0"/>
        <v>6.098147177066946</v>
      </c>
    </row>
    <row r="12" spans="1:7" ht="12.75">
      <c r="A12" s="149" t="s">
        <v>407</v>
      </c>
      <c r="B12" s="150">
        <v>3049</v>
      </c>
      <c r="C12" s="151">
        <f aca="true" t="shared" si="1" ref="C12:C24">B12*100/B$7</f>
        <v>6.661859814717706</v>
      </c>
      <c r="D12" s="152"/>
      <c r="E12" s="152" t="s">
        <v>408</v>
      </c>
      <c r="F12" s="150">
        <v>8991</v>
      </c>
      <c r="G12" s="153">
        <f t="shared" si="0"/>
        <v>19.644729942317777</v>
      </c>
    </row>
    <row r="13" spans="1:7" ht="12.75">
      <c r="A13" s="149" t="s">
        <v>409</v>
      </c>
      <c r="B13" s="150">
        <v>2841</v>
      </c>
      <c r="C13" s="151">
        <f t="shared" si="1"/>
        <v>6.207393812270582</v>
      </c>
      <c r="D13" s="152"/>
      <c r="E13" s="152" t="s">
        <v>410</v>
      </c>
      <c r="F13" s="150">
        <v>21274</v>
      </c>
      <c r="G13" s="153">
        <f t="shared" si="0"/>
        <v>46.48225834644293</v>
      </c>
    </row>
    <row r="14" spans="1:7" ht="12.75">
      <c r="A14" s="149" t="s">
        <v>411</v>
      </c>
      <c r="B14" s="150">
        <v>2629</v>
      </c>
      <c r="C14" s="151">
        <f t="shared" si="1"/>
        <v>5.744188079007166</v>
      </c>
      <c r="D14" s="152"/>
      <c r="E14" s="152" t="s">
        <v>412</v>
      </c>
      <c r="F14" s="150">
        <v>9730</v>
      </c>
      <c r="G14" s="153">
        <f t="shared" si="0"/>
        <v>21.259395210627513</v>
      </c>
    </row>
    <row r="15" spans="1:7" ht="12.75">
      <c r="A15" s="149" t="s">
        <v>413</v>
      </c>
      <c r="B15" s="150">
        <v>2952</v>
      </c>
      <c r="C15" s="151">
        <f t="shared" si="1"/>
        <v>6.449921342422654</v>
      </c>
      <c r="D15" s="152"/>
      <c r="E15" s="152" t="s">
        <v>414</v>
      </c>
      <c r="F15" s="150">
        <v>7088</v>
      </c>
      <c r="G15" s="153">
        <f t="shared" si="0"/>
        <v>15.486803006467401</v>
      </c>
    </row>
    <row r="16" spans="1:7" ht="12.75">
      <c r="A16" s="149" t="s">
        <v>415</v>
      </c>
      <c r="B16" s="150">
        <v>3743</v>
      </c>
      <c r="C16" s="151">
        <f t="shared" si="1"/>
        <v>8.178203111344171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8497</v>
      </c>
      <c r="C17" s="151">
        <f t="shared" si="1"/>
        <v>18.565373186505855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7104</v>
      </c>
      <c r="C18" s="151">
        <f t="shared" si="1"/>
        <v>15.521761929732564</v>
      </c>
      <c r="D18" s="152"/>
      <c r="E18" s="143" t="s">
        <v>419</v>
      </c>
      <c r="F18" s="141">
        <v>45768</v>
      </c>
      <c r="G18" s="148">
        <v>100</v>
      </c>
    </row>
    <row r="19" spans="1:7" ht="12.75">
      <c r="A19" s="149" t="s">
        <v>420</v>
      </c>
      <c r="B19" s="150">
        <v>5093</v>
      </c>
      <c r="C19" s="151">
        <f t="shared" si="1"/>
        <v>11.127862261842335</v>
      </c>
      <c r="D19" s="152"/>
      <c r="E19" s="152" t="s">
        <v>421</v>
      </c>
      <c r="F19" s="150">
        <v>45740</v>
      </c>
      <c r="G19" s="153">
        <f aca="true" t="shared" si="2" ref="G19:G30">F19*100/F$18</f>
        <v>99.93882188428596</v>
      </c>
    </row>
    <row r="20" spans="1:7" ht="12.75">
      <c r="A20" s="149" t="s">
        <v>422</v>
      </c>
      <c r="B20" s="150">
        <v>2012</v>
      </c>
      <c r="C20" s="151">
        <f t="shared" si="1"/>
        <v>4.3960846005943015</v>
      </c>
      <c r="D20" s="152"/>
      <c r="E20" s="152" t="s">
        <v>423</v>
      </c>
      <c r="F20" s="150">
        <v>16719</v>
      </c>
      <c r="G20" s="153">
        <f t="shared" si="2"/>
        <v>36.52988987939172</v>
      </c>
    </row>
    <row r="21" spans="1:7" ht="12.75">
      <c r="A21" s="149" t="s">
        <v>424</v>
      </c>
      <c r="B21" s="150">
        <v>2020</v>
      </c>
      <c r="C21" s="151">
        <f t="shared" si="1"/>
        <v>4.413564062226883</v>
      </c>
      <c r="D21" s="152"/>
      <c r="E21" s="152" t="s">
        <v>425</v>
      </c>
      <c r="F21" s="150">
        <v>6997</v>
      </c>
      <c r="G21" s="153">
        <f t="shared" si="2"/>
        <v>15.287974130396783</v>
      </c>
    </row>
    <row r="22" spans="1:7" ht="12.75">
      <c r="A22" s="149" t="s">
        <v>426</v>
      </c>
      <c r="B22" s="150">
        <v>3342</v>
      </c>
      <c r="C22" s="151">
        <f t="shared" si="1"/>
        <v>7.302045097011012</v>
      </c>
      <c r="D22" s="152"/>
      <c r="E22" s="152" t="s">
        <v>427</v>
      </c>
      <c r="F22" s="150">
        <v>13088</v>
      </c>
      <c r="G22" s="153">
        <f t="shared" si="2"/>
        <v>28.59639923090369</v>
      </c>
    </row>
    <row r="23" spans="1:7" ht="12.75">
      <c r="A23" s="149" t="s">
        <v>428</v>
      </c>
      <c r="B23" s="150">
        <v>1872</v>
      </c>
      <c r="C23" s="151">
        <f t="shared" si="1"/>
        <v>4.0901940220241215</v>
      </c>
      <c r="D23" s="152"/>
      <c r="E23" s="152" t="s">
        <v>429</v>
      </c>
      <c r="F23" s="150">
        <v>8773</v>
      </c>
      <c r="G23" s="153">
        <f t="shared" si="2"/>
        <v>19.168414612829924</v>
      </c>
    </row>
    <row r="24" spans="1:7" ht="12.75">
      <c r="A24" s="149" t="s">
        <v>430</v>
      </c>
      <c r="B24" s="150">
        <v>614</v>
      </c>
      <c r="C24" s="151">
        <f t="shared" si="1"/>
        <v>1.3415486803006467</v>
      </c>
      <c r="D24" s="152"/>
      <c r="E24" s="152" t="s">
        <v>431</v>
      </c>
      <c r="F24" s="150">
        <v>5294</v>
      </c>
      <c r="G24" s="153">
        <f t="shared" si="2"/>
        <v>11.567033735360951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1225</v>
      </c>
      <c r="G25" s="153">
        <f t="shared" si="2"/>
        <v>2.6765425624890753</v>
      </c>
    </row>
    <row r="26" spans="1:7" ht="12.75">
      <c r="A26" s="149" t="s">
        <v>433</v>
      </c>
      <c r="B26" s="155">
        <v>34</v>
      </c>
      <c r="C26" s="156" t="s">
        <v>261</v>
      </c>
      <c r="D26" s="152"/>
      <c r="E26" s="157" t="s">
        <v>434</v>
      </c>
      <c r="F26" s="158">
        <v>3642</v>
      </c>
      <c r="G26" s="153">
        <f t="shared" si="2"/>
        <v>7.957524908232826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1066</v>
      </c>
      <c r="G27" s="153">
        <f t="shared" si="2"/>
        <v>2.329138262541514</v>
      </c>
    </row>
    <row r="28" spans="1:7" ht="12.75">
      <c r="A28" s="149" t="s">
        <v>262</v>
      </c>
      <c r="B28" s="150">
        <v>35562</v>
      </c>
      <c r="C28" s="151">
        <f aca="true" t="shared" si="3" ref="C28:C35">B28*100/B$7</f>
        <v>77.70057682223387</v>
      </c>
      <c r="D28" s="152"/>
      <c r="E28" s="152" t="s">
        <v>436</v>
      </c>
      <c r="F28" s="150">
        <v>28</v>
      </c>
      <c r="G28" s="153">
        <f t="shared" si="2"/>
        <v>0.06117811571403601</v>
      </c>
    </row>
    <row r="29" spans="1:7" ht="12.75">
      <c r="A29" s="149" t="s">
        <v>0</v>
      </c>
      <c r="B29" s="150">
        <v>17278</v>
      </c>
      <c r="C29" s="151">
        <f t="shared" si="3"/>
        <v>37.75126726096836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18284</v>
      </c>
      <c r="C30" s="151">
        <f t="shared" si="3"/>
        <v>39.949309561265515</v>
      </c>
      <c r="D30" s="152"/>
      <c r="E30" s="152" t="s">
        <v>3</v>
      </c>
      <c r="F30" s="150">
        <v>28</v>
      </c>
      <c r="G30" s="153">
        <f t="shared" si="2"/>
        <v>0.06117811571403601</v>
      </c>
    </row>
    <row r="31" spans="1:7" ht="12.75">
      <c r="A31" s="149" t="s">
        <v>4</v>
      </c>
      <c r="B31" s="150">
        <v>33621</v>
      </c>
      <c r="C31" s="151">
        <f t="shared" si="3"/>
        <v>73.45962244362873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6954</v>
      </c>
      <c r="C32" s="151">
        <f t="shared" si="3"/>
        <v>15.194022024121658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5828</v>
      </c>
      <c r="C33" s="151">
        <f t="shared" si="3"/>
        <v>12.733787799335781</v>
      </c>
      <c r="D33" s="152"/>
      <c r="E33" s="143" t="s">
        <v>8</v>
      </c>
      <c r="F33" s="141">
        <v>16719</v>
      </c>
      <c r="G33" s="148">
        <v>100</v>
      </c>
    </row>
    <row r="34" spans="1:7" ht="12.75">
      <c r="A34" s="149" t="s">
        <v>0</v>
      </c>
      <c r="B34" s="150">
        <v>2334</v>
      </c>
      <c r="C34" s="151">
        <f t="shared" si="3"/>
        <v>5.099632931305716</v>
      </c>
      <c r="D34" s="152"/>
      <c r="E34" s="152" t="s">
        <v>9</v>
      </c>
      <c r="F34" s="150">
        <v>11042</v>
      </c>
      <c r="G34" s="153">
        <f aca="true" t="shared" si="4" ref="G34:G42">F34*100/F$33</f>
        <v>66.0446198935343</v>
      </c>
    </row>
    <row r="35" spans="1:7" ht="12.75">
      <c r="A35" s="149" t="s">
        <v>2</v>
      </c>
      <c r="B35" s="150">
        <v>3494</v>
      </c>
      <c r="C35" s="151">
        <f t="shared" si="3"/>
        <v>7.634154868030064</v>
      </c>
      <c r="D35" s="152"/>
      <c r="E35" s="152" t="s">
        <v>10</v>
      </c>
      <c r="F35" s="150">
        <v>5199</v>
      </c>
      <c r="G35" s="153">
        <f t="shared" si="4"/>
        <v>31.096357437645793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6997</v>
      </c>
      <c r="G36" s="153">
        <f t="shared" si="4"/>
        <v>41.850589150068785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3321</v>
      </c>
      <c r="G37" s="153">
        <f t="shared" si="4"/>
        <v>19.863628207428675</v>
      </c>
    </row>
    <row r="38" spans="1:7" ht="12.75">
      <c r="A38" s="163" t="s">
        <v>13</v>
      </c>
      <c r="B38" s="150">
        <v>42303</v>
      </c>
      <c r="C38" s="151">
        <f aca="true" t="shared" si="5" ref="C38:C56">B38*100/B$7</f>
        <v>92.42920818038804</v>
      </c>
      <c r="D38" s="152"/>
      <c r="E38" s="152" t="s">
        <v>14</v>
      </c>
      <c r="F38" s="150">
        <v>2822</v>
      </c>
      <c r="G38" s="153">
        <f t="shared" si="4"/>
        <v>16.87899994018781</v>
      </c>
    </row>
    <row r="39" spans="1:7" ht="12.75">
      <c r="A39" s="149" t="s">
        <v>15</v>
      </c>
      <c r="B39" s="150">
        <v>27503</v>
      </c>
      <c r="C39" s="151">
        <f t="shared" si="5"/>
        <v>60.09220416011187</v>
      </c>
      <c r="D39" s="152"/>
      <c r="E39" s="152" t="s">
        <v>10</v>
      </c>
      <c r="F39" s="150">
        <v>1421</v>
      </c>
      <c r="G39" s="153">
        <f t="shared" si="4"/>
        <v>8.499312159818171</v>
      </c>
    </row>
    <row r="40" spans="1:7" ht="12.75">
      <c r="A40" s="149" t="s">
        <v>16</v>
      </c>
      <c r="B40" s="150">
        <v>1626</v>
      </c>
      <c r="C40" s="151">
        <f t="shared" si="5"/>
        <v>3.5527005768222337</v>
      </c>
      <c r="D40" s="152"/>
      <c r="E40" s="152" t="s">
        <v>17</v>
      </c>
      <c r="F40" s="150">
        <v>5677</v>
      </c>
      <c r="G40" s="153">
        <f t="shared" si="4"/>
        <v>33.9553801064657</v>
      </c>
    </row>
    <row r="41" spans="1:7" ht="12.75">
      <c r="A41" s="149" t="s">
        <v>18</v>
      </c>
      <c r="B41" s="150">
        <v>305</v>
      </c>
      <c r="C41" s="151">
        <f t="shared" si="5"/>
        <v>0.6664044747421779</v>
      </c>
      <c r="D41" s="152"/>
      <c r="E41" s="152" t="s">
        <v>19</v>
      </c>
      <c r="F41" s="150">
        <v>4593</v>
      </c>
      <c r="G41" s="153">
        <f t="shared" si="4"/>
        <v>27.471738740355285</v>
      </c>
    </row>
    <row r="42" spans="1:7" ht="12.75">
      <c r="A42" s="149" t="s">
        <v>20</v>
      </c>
      <c r="B42" s="150">
        <v>1339</v>
      </c>
      <c r="C42" s="151">
        <f t="shared" si="5"/>
        <v>2.925624890753365</v>
      </c>
      <c r="D42" s="152"/>
      <c r="E42" s="152" t="s">
        <v>21</v>
      </c>
      <c r="F42" s="150">
        <v>1881</v>
      </c>
      <c r="G42" s="153">
        <f t="shared" si="4"/>
        <v>11.250672887134398</v>
      </c>
    </row>
    <row r="43" spans="1:7" ht="12.75">
      <c r="A43" s="149" t="s">
        <v>22</v>
      </c>
      <c r="B43" s="150">
        <v>589</v>
      </c>
      <c r="C43" s="151">
        <f t="shared" si="5"/>
        <v>1.2869253626988288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169</v>
      </c>
      <c r="C44" s="151">
        <f t="shared" si="5"/>
        <v>0.3692536269882888</v>
      </c>
      <c r="D44" s="152"/>
      <c r="E44" s="152" t="s">
        <v>24</v>
      </c>
      <c r="F44" s="160">
        <v>5867</v>
      </c>
      <c r="G44" s="164">
        <f>F44*100/F33</f>
        <v>35.09181171122675</v>
      </c>
    </row>
    <row r="45" spans="1:7" ht="12.75">
      <c r="A45" s="149" t="s">
        <v>25</v>
      </c>
      <c r="B45" s="150">
        <v>132</v>
      </c>
      <c r="C45" s="151">
        <f t="shared" si="5"/>
        <v>0.2884111169375983</v>
      </c>
      <c r="D45" s="152"/>
      <c r="E45" s="152" t="s">
        <v>26</v>
      </c>
      <c r="F45" s="160">
        <v>4613</v>
      </c>
      <c r="G45" s="164">
        <f>F45*100/F33</f>
        <v>27.591363119803816</v>
      </c>
    </row>
    <row r="46" spans="1:7" ht="12.75">
      <c r="A46" s="149" t="s">
        <v>27</v>
      </c>
      <c r="B46" s="150">
        <v>68</v>
      </c>
      <c r="C46" s="151">
        <f t="shared" si="5"/>
        <v>0.14857542387694458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286</v>
      </c>
      <c r="C47" s="151">
        <f t="shared" si="5"/>
        <v>0.6248907533647964</v>
      </c>
      <c r="D47" s="152"/>
      <c r="E47" s="152" t="s">
        <v>29</v>
      </c>
      <c r="F47" s="165">
        <v>2.74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0.026219192448872573</v>
      </c>
      <c r="D48" s="152"/>
      <c r="E48" s="152" t="s">
        <v>31</v>
      </c>
      <c r="F48" s="165">
        <v>3.3</v>
      </c>
      <c r="G48" s="166" t="s">
        <v>261</v>
      </c>
    </row>
    <row r="49" spans="1:7" ht="14.25">
      <c r="A49" s="149" t="s">
        <v>32</v>
      </c>
      <c r="B49" s="150">
        <v>83</v>
      </c>
      <c r="C49" s="151">
        <f t="shared" si="5"/>
        <v>0.18134941443803532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15</v>
      </c>
      <c r="C50" s="151">
        <f t="shared" si="5"/>
        <v>0.03277399056109072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17360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16719</v>
      </c>
      <c r="G52" s="153">
        <f>F52*100/F$51</f>
        <v>96.30760368663594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641</v>
      </c>
      <c r="G53" s="153">
        <f>F53*100/F$51</f>
        <v>3.692396313364055</v>
      </c>
    </row>
    <row r="54" spans="1:7" ht="14.25">
      <c r="A54" s="149" t="s">
        <v>41</v>
      </c>
      <c r="B54" s="150">
        <v>15</v>
      </c>
      <c r="C54" s="151">
        <f t="shared" si="5"/>
        <v>0.03277399056109072</v>
      </c>
      <c r="D54" s="152"/>
      <c r="E54" s="152" t="s">
        <v>42</v>
      </c>
      <c r="F54" s="150">
        <v>46</v>
      </c>
      <c r="G54" s="153">
        <f>F54*100/F$51</f>
        <v>0.26497695852534564</v>
      </c>
    </row>
    <row r="55" spans="1:7" ht="12.75">
      <c r="A55" s="149" t="s">
        <v>43</v>
      </c>
      <c r="B55" s="150">
        <v>11515</v>
      </c>
      <c r="C55" s="151">
        <f t="shared" si="5"/>
        <v>25.15950008739731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3465</v>
      </c>
      <c r="C56" s="151">
        <f t="shared" si="5"/>
        <v>7.570791819611956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30516</v>
      </c>
      <c r="C60" s="168">
        <f>B60*100/B7</f>
        <v>66.67540639748296</v>
      </c>
      <c r="D60" s="152"/>
      <c r="E60" s="143" t="s">
        <v>51</v>
      </c>
      <c r="F60" s="141">
        <v>16719</v>
      </c>
      <c r="G60" s="148">
        <v>100</v>
      </c>
    </row>
    <row r="61" spans="1:7" ht="12.75">
      <c r="A61" s="149" t="s">
        <v>52</v>
      </c>
      <c r="B61" s="160">
        <v>2188</v>
      </c>
      <c r="C61" s="168">
        <f>B61*100/B7</f>
        <v>4.7806327565111</v>
      </c>
      <c r="D61" s="152"/>
      <c r="E61" s="152" t="s">
        <v>53</v>
      </c>
      <c r="F61" s="150">
        <v>3334</v>
      </c>
      <c r="G61" s="153">
        <f>F61*100/F$60</f>
        <v>19.94138405407022</v>
      </c>
    </row>
    <row r="62" spans="1:7" ht="12.75">
      <c r="A62" s="149" t="s">
        <v>54</v>
      </c>
      <c r="B62" s="160">
        <v>487</v>
      </c>
      <c r="C62" s="168">
        <f>B62*100/B7</f>
        <v>1.064062226883412</v>
      </c>
      <c r="D62" s="152"/>
      <c r="E62" s="152" t="s">
        <v>55</v>
      </c>
      <c r="F62" s="150">
        <v>13385</v>
      </c>
      <c r="G62" s="153">
        <f>F62*100/F$60</f>
        <v>80.05861594592979</v>
      </c>
    </row>
    <row r="63" spans="1:7" ht="12.75">
      <c r="A63" s="149" t="s">
        <v>56</v>
      </c>
      <c r="B63" s="160">
        <v>1534</v>
      </c>
      <c r="C63" s="168">
        <f>B63*100/B7</f>
        <v>3.351686768047544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67</v>
      </c>
      <c r="C64" s="168">
        <f>B64*100/B7</f>
        <v>0.14639049117287187</v>
      </c>
      <c r="D64" s="152"/>
      <c r="E64" s="152" t="s">
        <v>58</v>
      </c>
      <c r="F64" s="165">
        <v>2.7</v>
      </c>
      <c r="G64" s="166" t="s">
        <v>261</v>
      </c>
    </row>
    <row r="65" spans="1:7" ht="13.5" thickBot="1">
      <c r="A65" s="171" t="s">
        <v>59</v>
      </c>
      <c r="B65" s="172">
        <v>14546</v>
      </c>
      <c r="C65" s="173">
        <f>B65*100/B7</f>
        <v>31.782031113441708</v>
      </c>
      <c r="D65" s="174"/>
      <c r="E65" s="174" t="s">
        <v>60</v>
      </c>
      <c r="F65" s="175">
        <v>2.74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45768</v>
      </c>
      <c r="G9" s="33">
        <f>(F9/$F$9)*100</f>
        <v>100</v>
      </c>
    </row>
    <row r="10" spans="1:7" ht="12.75">
      <c r="A10" s="29" t="s">
        <v>269</v>
      </c>
      <c r="B10" s="93">
        <v>10507</v>
      </c>
      <c r="C10" s="33">
        <f aca="true" t="shared" si="0" ref="C10:C15">(B10/$B$10)*100</f>
        <v>100</v>
      </c>
      <c r="E10" s="34" t="s">
        <v>270</v>
      </c>
      <c r="F10" s="97">
        <v>15937</v>
      </c>
      <c r="G10" s="84">
        <f aca="true" t="shared" si="1" ref="G10:G16">(F10/$F$9)*100</f>
        <v>34.82127250480685</v>
      </c>
    </row>
    <row r="11" spans="1:7" ht="12.75">
      <c r="A11" s="36" t="s">
        <v>271</v>
      </c>
      <c r="B11" s="98">
        <v>631</v>
      </c>
      <c r="C11" s="35">
        <f t="shared" si="0"/>
        <v>6.005520129437518</v>
      </c>
      <c r="E11" s="34" t="s">
        <v>272</v>
      </c>
      <c r="F11" s="97">
        <v>14329</v>
      </c>
      <c r="G11" s="84">
        <f t="shared" si="1"/>
        <v>31.307900716657926</v>
      </c>
    </row>
    <row r="12" spans="1:7" ht="12.75">
      <c r="A12" s="36" t="s">
        <v>273</v>
      </c>
      <c r="B12" s="98">
        <v>680</v>
      </c>
      <c r="C12" s="35">
        <f t="shared" si="0"/>
        <v>6.4718758922623</v>
      </c>
      <c r="E12" s="34" t="s">
        <v>274</v>
      </c>
      <c r="F12" s="97">
        <v>9940</v>
      </c>
      <c r="G12" s="84">
        <f t="shared" si="1"/>
        <v>21.718231078482784</v>
      </c>
    </row>
    <row r="13" spans="1:7" ht="12.75">
      <c r="A13" s="36" t="s">
        <v>275</v>
      </c>
      <c r="B13" s="98">
        <v>4455</v>
      </c>
      <c r="C13" s="35">
        <f t="shared" si="0"/>
        <v>42.40030455886552</v>
      </c>
      <c r="E13" s="34" t="s">
        <v>276</v>
      </c>
      <c r="F13" s="97">
        <v>4389</v>
      </c>
      <c r="G13" s="84">
        <f t="shared" si="1"/>
        <v>9.589669638175144</v>
      </c>
    </row>
    <row r="14" spans="1:7" ht="12.75">
      <c r="A14" s="36" t="s">
        <v>277</v>
      </c>
      <c r="B14" s="98">
        <v>2435</v>
      </c>
      <c r="C14" s="35">
        <f t="shared" si="0"/>
        <v>23.175026173027504</v>
      </c>
      <c r="E14" s="34" t="s">
        <v>166</v>
      </c>
      <c r="F14" s="97">
        <v>1608</v>
      </c>
      <c r="G14" s="84">
        <f t="shared" si="1"/>
        <v>3.513371788148925</v>
      </c>
    </row>
    <row r="15" spans="1:7" ht="12.75">
      <c r="A15" s="36" t="s">
        <v>324</v>
      </c>
      <c r="B15" s="97">
        <v>2306</v>
      </c>
      <c r="C15" s="35">
        <f t="shared" si="0"/>
        <v>21.947273246407157</v>
      </c>
      <c r="E15" s="34" t="s">
        <v>278</v>
      </c>
      <c r="F15" s="97">
        <v>29831</v>
      </c>
      <c r="G15" s="84">
        <f t="shared" si="1"/>
        <v>65.17872749519314</v>
      </c>
    </row>
    <row r="16" spans="1:7" ht="12.75">
      <c r="A16" s="36"/>
      <c r="B16" s="93" t="s">
        <v>250</v>
      </c>
      <c r="C16" s="10"/>
      <c r="E16" s="34" t="s">
        <v>279</v>
      </c>
      <c r="F16" s="98">
        <v>12994</v>
      </c>
      <c r="G16" s="84">
        <f t="shared" si="1"/>
        <v>28.391015556720856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11009</v>
      </c>
      <c r="G17" s="84">
        <f>(F17/$F$9)*100</f>
        <v>24.053924139136516</v>
      </c>
    </row>
    <row r="18" spans="1:7" ht="12.75">
      <c r="A18" s="29" t="s">
        <v>282</v>
      </c>
      <c r="B18" s="93">
        <v>30669</v>
      </c>
      <c r="C18" s="33">
        <f>(B18/$B$18)*100</f>
        <v>100</v>
      </c>
      <c r="E18" s="34" t="s">
        <v>283</v>
      </c>
      <c r="F18" s="97">
        <v>18822</v>
      </c>
      <c r="G18" s="84">
        <f>(F18/$F$9)*100</f>
        <v>41.12480335605663</v>
      </c>
    </row>
    <row r="19" spans="1:7" ht="12.75">
      <c r="A19" s="36" t="s">
        <v>284</v>
      </c>
      <c r="B19" s="97">
        <v>7867</v>
      </c>
      <c r="C19" s="84">
        <f aca="true" t="shared" si="2" ref="C19:C25">(B19/$B$18)*100</f>
        <v>25.651309139521995</v>
      </c>
      <c r="E19" s="34"/>
      <c r="F19" s="97" t="s">
        <v>250</v>
      </c>
      <c r="G19" s="84"/>
    </row>
    <row r="20" spans="1:7" ht="12.75">
      <c r="A20" s="36" t="s">
        <v>285</v>
      </c>
      <c r="B20" s="97">
        <v>6106</v>
      </c>
      <c r="C20" s="84">
        <f t="shared" si="2"/>
        <v>19.909354723010207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6832</v>
      </c>
      <c r="C21" s="84">
        <f t="shared" si="2"/>
        <v>22.276565913463106</v>
      </c>
      <c r="E21" s="38" t="s">
        <v>167</v>
      </c>
      <c r="F21" s="80">
        <v>29831</v>
      </c>
      <c r="G21" s="33">
        <f>(F21/$F$21)*100</f>
        <v>100</v>
      </c>
    </row>
    <row r="22" spans="1:7" ht="12.75">
      <c r="A22" s="36" t="s">
        <v>302</v>
      </c>
      <c r="B22" s="97">
        <v>3931</v>
      </c>
      <c r="C22" s="84">
        <f t="shared" si="2"/>
        <v>12.817503016074863</v>
      </c>
      <c r="E22" s="34" t="s">
        <v>303</v>
      </c>
      <c r="F22" s="97">
        <v>915</v>
      </c>
      <c r="G22" s="84">
        <f aca="true" t="shared" si="3" ref="G22:G27">(F22/$F$21)*100</f>
        <v>3.0672790050618484</v>
      </c>
    </row>
    <row r="23" spans="1:7" ht="12.75">
      <c r="A23" s="36" t="s">
        <v>304</v>
      </c>
      <c r="B23" s="97">
        <v>906</v>
      </c>
      <c r="C23" s="84">
        <f t="shared" si="2"/>
        <v>2.954123055854446</v>
      </c>
      <c r="E23" s="34" t="s">
        <v>305</v>
      </c>
      <c r="F23" s="97">
        <v>1489</v>
      </c>
      <c r="G23" s="84">
        <f t="shared" si="3"/>
        <v>4.991451845395729</v>
      </c>
    </row>
    <row r="24" spans="1:7" ht="12.75">
      <c r="A24" s="36" t="s">
        <v>306</v>
      </c>
      <c r="B24" s="97">
        <v>2795</v>
      </c>
      <c r="C24" s="84">
        <f t="shared" si="2"/>
        <v>9.113437021096221</v>
      </c>
      <c r="E24" s="34" t="s">
        <v>307</v>
      </c>
      <c r="F24" s="97">
        <v>290</v>
      </c>
      <c r="G24" s="84">
        <f t="shared" si="3"/>
        <v>0.9721430726425531</v>
      </c>
    </row>
    <row r="25" spans="1:7" ht="12.75">
      <c r="A25" s="36" t="s">
        <v>308</v>
      </c>
      <c r="B25" s="97">
        <v>2232</v>
      </c>
      <c r="C25" s="84">
        <f t="shared" si="2"/>
        <v>7.277707130979165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27112</v>
      </c>
      <c r="G26" s="84">
        <f t="shared" si="3"/>
        <v>90.8853206396031</v>
      </c>
    </row>
    <row r="27" spans="1:7" ht="12.75">
      <c r="A27" s="36" t="s">
        <v>311</v>
      </c>
      <c r="B27" s="108">
        <v>54.4</v>
      </c>
      <c r="C27" s="37" t="s">
        <v>261</v>
      </c>
      <c r="E27" s="34" t="s">
        <v>312</v>
      </c>
      <c r="F27" s="97">
        <v>25</v>
      </c>
      <c r="G27" s="84">
        <f t="shared" si="3"/>
        <v>0.08380543729677181</v>
      </c>
    </row>
    <row r="28" spans="1:7" ht="12.75">
      <c r="A28" s="36" t="s">
        <v>313</v>
      </c>
      <c r="B28" s="108">
        <v>16.4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42766</v>
      </c>
      <c r="G30" s="33">
        <f>(F30/$F$30)*100</f>
        <v>100</v>
      </c>
      <c r="J30" s="39"/>
    </row>
    <row r="31" spans="1:10" ht="12.75">
      <c r="A31" s="95" t="s">
        <v>296</v>
      </c>
      <c r="B31" s="93">
        <v>37198</v>
      </c>
      <c r="C31" s="33">
        <f>(B31/$B$31)*100</f>
        <v>100</v>
      </c>
      <c r="E31" s="34" t="s">
        <v>317</v>
      </c>
      <c r="F31" s="97">
        <v>6538</v>
      </c>
      <c r="G31" s="101">
        <f>(F31/$F$30)*100</f>
        <v>15.28784548473086</v>
      </c>
      <c r="J31" s="39"/>
    </row>
    <row r="32" spans="1:10" ht="12.75">
      <c r="A32" s="36" t="s">
        <v>318</v>
      </c>
      <c r="B32" s="97">
        <v>12276</v>
      </c>
      <c r="C32" s="10">
        <f>(B32/$B$31)*100</f>
        <v>33.00177428894027</v>
      </c>
      <c r="E32" s="34" t="s">
        <v>319</v>
      </c>
      <c r="F32" s="97">
        <v>36228</v>
      </c>
      <c r="G32" s="101">
        <f aca="true" t="shared" si="4" ref="G32:G39">(F32/$F$30)*100</f>
        <v>84.71215451526913</v>
      </c>
      <c r="J32" s="39"/>
    </row>
    <row r="33" spans="1:10" ht="12.75">
      <c r="A33" s="36" t="s">
        <v>320</v>
      </c>
      <c r="B33" s="97">
        <v>17343</v>
      </c>
      <c r="C33" s="10">
        <f aca="true" t="shared" si="5" ref="C33:C38">(B33/$B$31)*100</f>
        <v>46.623474380343026</v>
      </c>
      <c r="E33" s="34" t="s">
        <v>321</v>
      </c>
      <c r="F33" s="97">
        <v>22573</v>
      </c>
      <c r="G33" s="101">
        <f t="shared" si="4"/>
        <v>52.78258429593602</v>
      </c>
      <c r="J33" s="39"/>
    </row>
    <row r="34" spans="1:7" ht="12.75">
      <c r="A34" s="36" t="s">
        <v>322</v>
      </c>
      <c r="B34" s="97">
        <v>1937</v>
      </c>
      <c r="C34" s="10">
        <f t="shared" si="5"/>
        <v>5.207269208021937</v>
      </c>
      <c r="E34" s="34" t="s">
        <v>323</v>
      </c>
      <c r="F34" s="97">
        <v>33201</v>
      </c>
      <c r="G34" s="101">
        <f t="shared" si="4"/>
        <v>77.63410185661506</v>
      </c>
    </row>
    <row r="35" spans="1:7" ht="12.75">
      <c r="A35" s="36" t="s">
        <v>325</v>
      </c>
      <c r="B35" s="97">
        <v>2326</v>
      </c>
      <c r="C35" s="10">
        <f t="shared" si="5"/>
        <v>6.25302435614818</v>
      </c>
      <c r="E35" s="34" t="s">
        <v>321</v>
      </c>
      <c r="F35" s="97">
        <v>21341</v>
      </c>
      <c r="G35" s="101">
        <f t="shared" si="4"/>
        <v>49.90179114249638</v>
      </c>
    </row>
    <row r="36" spans="1:7" ht="12.75">
      <c r="A36" s="36" t="s">
        <v>297</v>
      </c>
      <c r="B36" s="97">
        <v>1995</v>
      </c>
      <c r="C36" s="10">
        <f t="shared" si="5"/>
        <v>5.363191569439217</v>
      </c>
      <c r="E36" s="34" t="s">
        <v>327</v>
      </c>
      <c r="F36" s="97">
        <v>1847</v>
      </c>
      <c r="G36" s="101">
        <f t="shared" si="4"/>
        <v>4.318851424028434</v>
      </c>
    </row>
    <row r="37" spans="1:7" ht="12.75">
      <c r="A37" s="36" t="s">
        <v>326</v>
      </c>
      <c r="B37" s="97">
        <v>3316</v>
      </c>
      <c r="C37" s="10">
        <f t="shared" si="5"/>
        <v>8.914457766546589</v>
      </c>
      <c r="E37" s="34" t="s">
        <v>321</v>
      </c>
      <c r="F37" s="97">
        <v>677</v>
      </c>
      <c r="G37" s="101">
        <f t="shared" si="4"/>
        <v>1.5830332507131832</v>
      </c>
    </row>
    <row r="38" spans="1:7" ht="12.75">
      <c r="A38" s="36" t="s">
        <v>297</v>
      </c>
      <c r="B38" s="97">
        <v>2043</v>
      </c>
      <c r="C38" s="10">
        <f t="shared" si="5"/>
        <v>5.492230765094898</v>
      </c>
      <c r="E38" s="34" t="s">
        <v>259</v>
      </c>
      <c r="F38" s="97">
        <v>641</v>
      </c>
      <c r="G38" s="101">
        <f t="shared" si="4"/>
        <v>1.498854229995791</v>
      </c>
    </row>
    <row r="39" spans="1:7" ht="12.75">
      <c r="A39" s="36"/>
      <c r="B39" s="97" t="s">
        <v>250</v>
      </c>
      <c r="C39" s="10"/>
      <c r="E39" s="34" t="s">
        <v>321</v>
      </c>
      <c r="F39" s="97">
        <v>313</v>
      </c>
      <c r="G39" s="101">
        <f t="shared" si="4"/>
        <v>0.7318898190151054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1389</v>
      </c>
      <c r="C42" s="33">
        <f>(B42/$B$42)*100</f>
        <v>100</v>
      </c>
      <c r="E42" s="31" t="s">
        <v>268</v>
      </c>
      <c r="F42" s="80">
        <v>45768</v>
      </c>
      <c r="G42" s="99">
        <f>(F42/$F$42)*100</f>
        <v>100</v>
      </c>
      <c r="I42" s="39"/>
    </row>
    <row r="43" spans="1:7" ht="12.75">
      <c r="A43" s="36" t="s">
        <v>301</v>
      </c>
      <c r="B43" s="98">
        <v>486</v>
      </c>
      <c r="C43" s="102">
        <f>(B43/$B$42)*100</f>
        <v>34.98920086393088</v>
      </c>
      <c r="E43" s="60" t="s">
        <v>168</v>
      </c>
      <c r="F43" s="106">
        <v>40967</v>
      </c>
      <c r="G43" s="107">
        <f aca="true" t="shared" si="6" ref="G43:G71">(F43/$F$42)*100</f>
        <v>89.5101380877469</v>
      </c>
    </row>
    <row r="44" spans="1:7" ht="12.75">
      <c r="A44" s="36"/>
      <c r="B44" s="93" t="s">
        <v>250</v>
      </c>
      <c r="C44" s="10"/>
      <c r="E44" s="1" t="s">
        <v>329</v>
      </c>
      <c r="F44" s="97">
        <v>520</v>
      </c>
      <c r="G44" s="101">
        <f t="shared" si="6"/>
        <v>1.1361650061178115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28</v>
      </c>
      <c r="G45" s="101">
        <f t="shared" si="6"/>
        <v>0.06117811571403601</v>
      </c>
    </row>
    <row r="46" spans="1:7" ht="12.75">
      <c r="A46" s="29" t="s">
        <v>331</v>
      </c>
      <c r="B46" s="93">
        <v>35625</v>
      </c>
      <c r="C46" s="33">
        <f>(B46/$B$46)*100</f>
        <v>100</v>
      </c>
      <c r="E46" s="1" t="s">
        <v>332</v>
      </c>
      <c r="F46" s="97">
        <v>23</v>
      </c>
      <c r="G46" s="101">
        <f t="shared" si="6"/>
        <v>0.05025345219367243</v>
      </c>
    </row>
    <row r="47" spans="1:7" ht="12.75">
      <c r="A47" s="36" t="s">
        <v>333</v>
      </c>
      <c r="B47" s="97">
        <v>1065</v>
      </c>
      <c r="C47" s="10">
        <f>(B47/$B$46)*100</f>
        <v>2.9894736842105263</v>
      </c>
      <c r="E47" s="1" t="s">
        <v>334</v>
      </c>
      <c r="F47" s="97">
        <v>49</v>
      </c>
      <c r="G47" s="101">
        <f t="shared" si="6"/>
        <v>0.10706170249956302</v>
      </c>
    </row>
    <row r="48" spans="1:7" ht="12.75">
      <c r="A48" s="36"/>
      <c r="B48" s="93" t="s">
        <v>250</v>
      </c>
      <c r="C48" s="10"/>
      <c r="E48" s="1" t="s">
        <v>335</v>
      </c>
      <c r="F48" s="97">
        <v>246</v>
      </c>
      <c r="G48" s="101">
        <f t="shared" si="6"/>
        <v>0.5374934452018878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222</v>
      </c>
      <c r="G49" s="101">
        <f t="shared" si="6"/>
        <v>0.48505506030414264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34</v>
      </c>
      <c r="G50" s="101">
        <f t="shared" si="6"/>
        <v>0.0742877119384723</v>
      </c>
    </row>
    <row r="51" spans="1:7" ht="12.75">
      <c r="A51" s="5" t="s">
        <v>338</v>
      </c>
      <c r="B51" s="93">
        <v>9071</v>
      </c>
      <c r="C51" s="33">
        <f>(B51/$B$51)*100</f>
        <v>100</v>
      </c>
      <c r="E51" s="1" t="s">
        <v>339</v>
      </c>
      <c r="F51" s="97">
        <v>781</v>
      </c>
      <c r="G51" s="101">
        <f t="shared" si="6"/>
        <v>1.7064324418807901</v>
      </c>
    </row>
    <row r="52" spans="1:7" ht="12.75">
      <c r="A52" s="4" t="s">
        <v>340</v>
      </c>
      <c r="B52" s="98">
        <v>1126</v>
      </c>
      <c r="C52" s="10">
        <f>(B52/$B$51)*100</f>
        <v>12.413184874875977</v>
      </c>
      <c r="E52" s="1" t="s">
        <v>341</v>
      </c>
      <c r="F52" s="97">
        <v>124</v>
      </c>
      <c r="G52" s="101">
        <f t="shared" si="6"/>
        <v>0.2709316553050166</v>
      </c>
    </row>
    <row r="53" spans="1:7" ht="12.75">
      <c r="A53" s="4"/>
      <c r="B53" s="93" t="s">
        <v>250</v>
      </c>
      <c r="C53" s="10"/>
      <c r="E53" s="1" t="s">
        <v>342</v>
      </c>
      <c r="F53" s="97">
        <v>120</v>
      </c>
      <c r="G53" s="101">
        <f t="shared" si="6"/>
        <v>0.26219192448872575</v>
      </c>
    </row>
    <row r="54" spans="1:7" ht="14.25">
      <c r="A54" s="5" t="s">
        <v>343</v>
      </c>
      <c r="B54" s="93">
        <v>27690</v>
      </c>
      <c r="C54" s="33">
        <f>(B54/$B$54)*100</f>
        <v>100</v>
      </c>
      <c r="E54" s="1" t="s">
        <v>201</v>
      </c>
      <c r="F54" s="97">
        <v>775</v>
      </c>
      <c r="G54" s="101">
        <f t="shared" si="6"/>
        <v>1.6933228456563538</v>
      </c>
    </row>
    <row r="55" spans="1:7" ht="12.75">
      <c r="A55" s="4" t="s">
        <v>340</v>
      </c>
      <c r="B55" s="98">
        <v>8370</v>
      </c>
      <c r="C55" s="10">
        <f>(B55/$B$54)*100</f>
        <v>30.227518959913326</v>
      </c>
      <c r="E55" s="1" t="s">
        <v>344</v>
      </c>
      <c r="F55" s="97">
        <v>1769</v>
      </c>
      <c r="G55" s="101">
        <f t="shared" si="6"/>
        <v>3.8651459535046317</v>
      </c>
    </row>
    <row r="56" spans="1:7" ht="12.75">
      <c r="A56" s="4" t="s">
        <v>345</v>
      </c>
      <c r="B56" s="119">
        <v>51.7</v>
      </c>
      <c r="C56" s="37" t="s">
        <v>261</v>
      </c>
      <c r="E56" s="1" t="s">
        <v>346</v>
      </c>
      <c r="F56" s="97">
        <v>27</v>
      </c>
      <c r="G56" s="101">
        <f t="shared" si="6"/>
        <v>0.05899318300996329</v>
      </c>
    </row>
    <row r="57" spans="1:7" ht="12.75">
      <c r="A57" s="4" t="s">
        <v>347</v>
      </c>
      <c r="B57" s="98">
        <v>19320</v>
      </c>
      <c r="C57" s="10">
        <f>(B57/$B$54)*100</f>
        <v>69.77248104008667</v>
      </c>
      <c r="E57" s="1" t="s">
        <v>348</v>
      </c>
      <c r="F57" s="97">
        <v>28</v>
      </c>
      <c r="G57" s="101">
        <f t="shared" si="6"/>
        <v>0.06117811571403601</v>
      </c>
    </row>
    <row r="58" spans="1:7" ht="12.75">
      <c r="A58" s="4" t="s">
        <v>345</v>
      </c>
      <c r="B58" s="119">
        <v>63.2</v>
      </c>
      <c r="C58" s="37" t="s">
        <v>261</v>
      </c>
      <c r="E58" s="1" t="s">
        <v>349</v>
      </c>
      <c r="F58" s="97">
        <v>214</v>
      </c>
      <c r="G58" s="101">
        <f t="shared" si="6"/>
        <v>0.46757559867156095</v>
      </c>
    </row>
    <row r="59" spans="1:7" ht="12.75">
      <c r="A59" s="4"/>
      <c r="B59" s="93" t="s">
        <v>250</v>
      </c>
      <c r="C59" s="10"/>
      <c r="E59" s="1" t="s">
        <v>350</v>
      </c>
      <c r="F59" s="97">
        <v>76</v>
      </c>
      <c r="G59" s="101">
        <f t="shared" si="6"/>
        <v>0.1660548855095263</v>
      </c>
    </row>
    <row r="60" spans="1:7" ht="12.75">
      <c r="A60" s="5" t="s">
        <v>351</v>
      </c>
      <c r="B60" s="93">
        <v>5976</v>
      </c>
      <c r="C60" s="33">
        <f>(B60/$B$60)*100</f>
        <v>100</v>
      </c>
      <c r="E60" s="1" t="s">
        <v>352</v>
      </c>
      <c r="F60" s="97">
        <v>148</v>
      </c>
      <c r="G60" s="101">
        <f t="shared" si="6"/>
        <v>0.3233700402027618</v>
      </c>
    </row>
    <row r="61" spans="1:7" ht="12.75">
      <c r="A61" s="4" t="s">
        <v>340</v>
      </c>
      <c r="B61" s="97">
        <v>2841</v>
      </c>
      <c r="C61" s="10">
        <f>(B61/$B$60)*100</f>
        <v>47.540160642570285</v>
      </c>
      <c r="E61" s="1" t="s">
        <v>353</v>
      </c>
      <c r="F61" s="97">
        <v>25</v>
      </c>
      <c r="G61" s="101">
        <f t="shared" si="6"/>
        <v>0.05462331760181787</v>
      </c>
    </row>
    <row r="62" spans="1:7" ht="12.75">
      <c r="A62" s="4"/>
      <c r="B62" s="93" t="s">
        <v>250</v>
      </c>
      <c r="C62" s="10"/>
      <c r="E62" s="1" t="s">
        <v>354</v>
      </c>
      <c r="F62" s="97">
        <v>62</v>
      </c>
      <c r="G62" s="101">
        <f t="shared" si="6"/>
        <v>0.1354658276525083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</v>
      </c>
      <c r="G63" s="101">
        <f t="shared" si="6"/>
        <v>0.030589057857018005</v>
      </c>
    </row>
    <row r="64" spans="1:7" ht="12.75">
      <c r="A64" s="29" t="s">
        <v>357</v>
      </c>
      <c r="B64" s="93">
        <v>42766</v>
      </c>
      <c r="C64" s="33">
        <f>(B64/$B$64)*100</f>
        <v>100</v>
      </c>
      <c r="E64" s="1" t="s">
        <v>358</v>
      </c>
      <c r="F64" s="97">
        <v>209</v>
      </c>
      <c r="G64" s="101">
        <f t="shared" si="6"/>
        <v>0.4566509351511973</v>
      </c>
    </row>
    <row r="65" spans="1:7" ht="12.75">
      <c r="A65" s="4" t="s">
        <v>256</v>
      </c>
      <c r="B65" s="97">
        <v>21625</v>
      </c>
      <c r="C65" s="10">
        <f>(B65/$B$64)*100</f>
        <v>50.56587008371136</v>
      </c>
      <c r="E65" s="1" t="s">
        <v>359</v>
      </c>
      <c r="F65" s="97">
        <v>72</v>
      </c>
      <c r="G65" s="101">
        <f t="shared" si="6"/>
        <v>0.15731515469323545</v>
      </c>
    </row>
    <row r="66" spans="1:7" ht="12.75">
      <c r="A66" s="4" t="s">
        <v>257</v>
      </c>
      <c r="B66" s="97">
        <v>15731</v>
      </c>
      <c r="C66" s="10">
        <f aca="true" t="shared" si="7" ref="C66:C71">(B66/$B$64)*100</f>
        <v>36.783893747369405</v>
      </c>
      <c r="E66" s="1" t="s">
        <v>360</v>
      </c>
      <c r="F66" s="97">
        <v>42</v>
      </c>
      <c r="G66" s="101">
        <f t="shared" si="6"/>
        <v>0.09176717357105402</v>
      </c>
    </row>
    <row r="67" spans="1:7" ht="12.75">
      <c r="A67" s="4" t="s">
        <v>361</v>
      </c>
      <c r="B67" s="97">
        <v>11560</v>
      </c>
      <c r="C67" s="10">
        <f t="shared" si="7"/>
        <v>27.03081887480709</v>
      </c>
      <c r="E67" s="1" t="s">
        <v>362</v>
      </c>
      <c r="F67" s="97">
        <v>26</v>
      </c>
      <c r="G67" s="101">
        <f t="shared" si="6"/>
        <v>0.056808250305890574</v>
      </c>
    </row>
    <row r="68" spans="1:7" ht="12.75">
      <c r="A68" s="4" t="s">
        <v>363</v>
      </c>
      <c r="B68" s="97">
        <v>4171</v>
      </c>
      <c r="C68" s="10">
        <f t="shared" si="7"/>
        <v>9.753074872562316</v>
      </c>
      <c r="E68" s="1" t="s">
        <v>364</v>
      </c>
      <c r="F68" s="97">
        <v>1207</v>
      </c>
      <c r="G68" s="101">
        <f t="shared" si="6"/>
        <v>2.637213773815766</v>
      </c>
    </row>
    <row r="69" spans="1:7" ht="12.75">
      <c r="A69" s="4" t="s">
        <v>365</v>
      </c>
      <c r="B69" s="97">
        <v>1431</v>
      </c>
      <c r="C69" s="10">
        <f t="shared" si="7"/>
        <v>3.346116073516345</v>
      </c>
      <c r="E69" s="1" t="s">
        <v>366</v>
      </c>
      <c r="F69" s="97">
        <v>10</v>
      </c>
      <c r="G69" s="101">
        <f t="shared" si="6"/>
        <v>0.021849327040727146</v>
      </c>
    </row>
    <row r="70" spans="1:7" ht="12.75">
      <c r="A70" s="4" t="s">
        <v>367</v>
      </c>
      <c r="B70" s="97">
        <v>2740</v>
      </c>
      <c r="C70" s="10">
        <f t="shared" si="7"/>
        <v>6.406958799045971</v>
      </c>
      <c r="E70" s="1" t="s">
        <v>368</v>
      </c>
      <c r="F70" s="97">
        <v>289</v>
      </c>
      <c r="G70" s="101">
        <f t="shared" si="6"/>
        <v>0.6314455514770145</v>
      </c>
    </row>
    <row r="71" spans="1:7" ht="12.75">
      <c r="A71" s="7" t="s">
        <v>258</v>
      </c>
      <c r="B71" s="103">
        <v>5410</v>
      </c>
      <c r="C71" s="40">
        <f t="shared" si="7"/>
        <v>12.650236168919236</v>
      </c>
      <c r="D71" s="41"/>
      <c r="E71" s="9" t="s">
        <v>369</v>
      </c>
      <c r="F71" s="103">
        <v>33827</v>
      </c>
      <c r="G71" s="104">
        <f t="shared" si="6"/>
        <v>73.90971858066771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36714</v>
      </c>
      <c r="C9" s="81">
        <f>(B9/$B$9)*100</f>
        <v>100</v>
      </c>
      <c r="D9" s="65"/>
      <c r="E9" s="79" t="s">
        <v>381</v>
      </c>
      <c r="F9" s="80">
        <v>16768</v>
      </c>
      <c r="G9" s="81">
        <f>(F9/$F$9)*100</f>
        <v>100</v>
      </c>
    </row>
    <row r="10" spans="1:7" ht="12.75">
      <c r="A10" s="82" t="s">
        <v>382</v>
      </c>
      <c r="B10" s="97">
        <v>20435</v>
      </c>
      <c r="C10" s="105">
        <f>(B10/$B$9)*100</f>
        <v>55.6599662254181</v>
      </c>
      <c r="D10" s="65"/>
      <c r="E10" s="78" t="s">
        <v>383</v>
      </c>
      <c r="F10" s="97">
        <v>2740</v>
      </c>
      <c r="G10" s="105">
        <f aca="true" t="shared" si="0" ref="G10:G19">(F10/$F$9)*100</f>
        <v>16.34064885496183</v>
      </c>
    </row>
    <row r="11" spans="1:7" ht="12.75">
      <c r="A11" s="82" t="s">
        <v>384</v>
      </c>
      <c r="B11" s="97">
        <v>20406</v>
      </c>
      <c r="C11" s="105">
        <f aca="true" t="shared" si="1" ref="C11:C16">(B11/$B$9)*100</f>
        <v>55.58097728386991</v>
      </c>
      <c r="D11" s="65"/>
      <c r="E11" s="78" t="s">
        <v>385</v>
      </c>
      <c r="F11" s="97">
        <v>1417</v>
      </c>
      <c r="G11" s="105">
        <f t="shared" si="0"/>
        <v>8.450620229007635</v>
      </c>
    </row>
    <row r="12" spans="1:7" ht="12.75">
      <c r="A12" s="82" t="s">
        <v>386</v>
      </c>
      <c r="B12" s="97">
        <v>18358</v>
      </c>
      <c r="C12" s="105">
        <f>(B12/$B$9)*100</f>
        <v>50.00272375660511</v>
      </c>
      <c r="D12" s="65"/>
      <c r="E12" s="78" t="s">
        <v>387</v>
      </c>
      <c r="F12" s="97">
        <v>2425</v>
      </c>
      <c r="G12" s="105">
        <f t="shared" si="0"/>
        <v>14.462070610687022</v>
      </c>
    </row>
    <row r="13" spans="1:7" ht="12.75">
      <c r="A13" s="82" t="s">
        <v>388</v>
      </c>
      <c r="B13" s="97">
        <v>2048</v>
      </c>
      <c r="C13" s="105">
        <f>(B13/$B$9)*100</f>
        <v>5.5782535272648035</v>
      </c>
      <c r="D13" s="65"/>
      <c r="E13" s="78" t="s">
        <v>389</v>
      </c>
      <c r="F13" s="97">
        <v>2381</v>
      </c>
      <c r="G13" s="105">
        <f t="shared" si="0"/>
        <v>14.199666030534353</v>
      </c>
    </row>
    <row r="14" spans="1:7" ht="12.75">
      <c r="A14" s="82" t="s">
        <v>390</v>
      </c>
      <c r="B14" s="120">
        <v>10</v>
      </c>
      <c r="C14" s="112" t="s">
        <v>261</v>
      </c>
      <c r="D14" s="65"/>
      <c r="E14" s="78" t="s">
        <v>391</v>
      </c>
      <c r="F14" s="97">
        <v>2915</v>
      </c>
      <c r="G14" s="105">
        <f t="shared" si="0"/>
        <v>17.384303435114504</v>
      </c>
    </row>
    <row r="15" spans="1:7" ht="12.75">
      <c r="A15" s="82" t="s">
        <v>392</v>
      </c>
      <c r="B15" s="109">
        <v>29</v>
      </c>
      <c r="C15" s="105">
        <f t="shared" si="1"/>
        <v>0.07898894154818326</v>
      </c>
      <c r="D15" s="65"/>
      <c r="E15" s="78" t="s">
        <v>393</v>
      </c>
      <c r="F15" s="97">
        <v>2237</v>
      </c>
      <c r="G15" s="105">
        <f t="shared" si="0"/>
        <v>13.340887404580155</v>
      </c>
    </row>
    <row r="16" spans="1:7" ht="12.75">
      <c r="A16" s="82" t="s">
        <v>67</v>
      </c>
      <c r="B16" s="97">
        <v>16279</v>
      </c>
      <c r="C16" s="105">
        <f t="shared" si="1"/>
        <v>44.340033774581904</v>
      </c>
      <c r="D16" s="65"/>
      <c r="E16" s="78" t="s">
        <v>68</v>
      </c>
      <c r="F16" s="97">
        <v>1220</v>
      </c>
      <c r="G16" s="105">
        <f t="shared" si="0"/>
        <v>7.275763358778627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896</v>
      </c>
      <c r="G17" s="105">
        <f t="shared" si="0"/>
        <v>5.343511450381679</v>
      </c>
    </row>
    <row r="18" spans="1:7" ht="12.75">
      <c r="A18" s="77" t="s">
        <v>70</v>
      </c>
      <c r="B18" s="80">
        <v>18870</v>
      </c>
      <c r="C18" s="81">
        <f>(B18/$B$18)*100</f>
        <v>100</v>
      </c>
      <c r="D18" s="65"/>
      <c r="E18" s="78" t="s">
        <v>170</v>
      </c>
      <c r="F18" s="97">
        <v>254</v>
      </c>
      <c r="G18" s="105">
        <f t="shared" si="0"/>
        <v>1.5147900763358777</v>
      </c>
    </row>
    <row r="19" spans="1:9" ht="12.75">
      <c r="A19" s="82" t="s">
        <v>382</v>
      </c>
      <c r="B19" s="97">
        <v>8781</v>
      </c>
      <c r="C19" s="105">
        <f>(B19/$B$18)*100</f>
        <v>46.534181240063596</v>
      </c>
      <c r="D19" s="65"/>
      <c r="E19" s="78" t="s">
        <v>169</v>
      </c>
      <c r="F19" s="98">
        <v>283</v>
      </c>
      <c r="G19" s="105">
        <f t="shared" si="0"/>
        <v>1.6877385496183208</v>
      </c>
      <c r="I19" s="117"/>
    </row>
    <row r="20" spans="1:7" ht="12.75">
      <c r="A20" s="82" t="s">
        <v>384</v>
      </c>
      <c r="B20" s="97">
        <v>8781</v>
      </c>
      <c r="C20" s="105">
        <f>(B20/$B$18)*100</f>
        <v>46.534181240063596</v>
      </c>
      <c r="D20" s="65"/>
      <c r="E20" s="78" t="s">
        <v>71</v>
      </c>
      <c r="F20" s="97">
        <v>31980</v>
      </c>
      <c r="G20" s="112" t="s">
        <v>261</v>
      </c>
    </row>
    <row r="21" spans="1:7" ht="12.75">
      <c r="A21" s="82" t="s">
        <v>386</v>
      </c>
      <c r="B21" s="97">
        <v>7698</v>
      </c>
      <c r="C21" s="105">
        <f>(B21/$B$18)*100</f>
        <v>40.79491255961844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13146</v>
      </c>
      <c r="G22" s="105">
        <f>(F22/$F$9)*100</f>
        <v>78.3993320610687</v>
      </c>
    </row>
    <row r="23" spans="1:7" ht="12.75">
      <c r="A23" s="77" t="s">
        <v>73</v>
      </c>
      <c r="B23" s="80">
        <v>3303</v>
      </c>
      <c r="C23" s="81">
        <f>(B23/$B$23)*100</f>
        <v>100</v>
      </c>
      <c r="D23" s="65"/>
      <c r="E23" s="78" t="s">
        <v>74</v>
      </c>
      <c r="F23" s="97">
        <v>50297</v>
      </c>
      <c r="G23" s="112" t="s">
        <v>261</v>
      </c>
    </row>
    <row r="24" spans="1:7" ht="12.75">
      <c r="A24" s="82" t="s">
        <v>75</v>
      </c>
      <c r="B24" s="97">
        <v>1587</v>
      </c>
      <c r="C24" s="105">
        <f>(B24/$B$23)*100</f>
        <v>48.047229791099</v>
      </c>
      <c r="D24" s="65"/>
      <c r="E24" s="78" t="s">
        <v>76</v>
      </c>
      <c r="F24" s="97">
        <v>4149</v>
      </c>
      <c r="G24" s="105">
        <f>(F24/$F$9)*100</f>
        <v>24.74355916030534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9438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1264</v>
      </c>
      <c r="G26" s="105">
        <f>(F26/$F$9)*100</f>
        <v>7.538167938931298</v>
      </c>
    </row>
    <row r="27" spans="1:7" ht="12.75">
      <c r="A27" s="77" t="s">
        <v>85</v>
      </c>
      <c r="B27" s="80">
        <v>17719</v>
      </c>
      <c r="C27" s="81">
        <f>(B27/$B$27)*100</f>
        <v>100</v>
      </c>
      <c r="D27" s="65"/>
      <c r="E27" s="78" t="s">
        <v>78</v>
      </c>
      <c r="F27" s="98">
        <v>5878</v>
      </c>
      <c r="G27" s="112" t="s">
        <v>261</v>
      </c>
    </row>
    <row r="28" spans="1:7" ht="12.75">
      <c r="A28" s="82" t="s">
        <v>86</v>
      </c>
      <c r="B28" s="97">
        <v>6122</v>
      </c>
      <c r="C28" s="105">
        <f aca="true" t="shared" si="2" ref="C28:C33">(B28/$B$27)*100</f>
        <v>34.55048253287431</v>
      </c>
      <c r="D28" s="65"/>
      <c r="E28" s="78" t="s">
        <v>79</v>
      </c>
      <c r="F28" s="97">
        <v>759</v>
      </c>
      <c r="G28" s="105">
        <f>(F28/$F$9)*100</f>
        <v>4.526479007633588</v>
      </c>
    </row>
    <row r="29" spans="1:7" ht="12.75">
      <c r="A29" s="82" t="s">
        <v>87</v>
      </c>
      <c r="B29" s="97">
        <v>3019</v>
      </c>
      <c r="C29" s="105">
        <f t="shared" si="2"/>
        <v>17.038207573790846</v>
      </c>
      <c r="D29" s="65"/>
      <c r="E29" s="78" t="s">
        <v>80</v>
      </c>
      <c r="F29" s="97">
        <v>3380</v>
      </c>
      <c r="G29" s="112" t="s">
        <v>261</v>
      </c>
    </row>
    <row r="30" spans="1:7" ht="12.75">
      <c r="A30" s="82" t="s">
        <v>88</v>
      </c>
      <c r="B30" s="97">
        <v>5423</v>
      </c>
      <c r="C30" s="105">
        <f t="shared" si="2"/>
        <v>30.605564648117838</v>
      </c>
      <c r="D30" s="65"/>
      <c r="E30" s="78" t="s">
        <v>81</v>
      </c>
      <c r="F30" s="97">
        <v>1677</v>
      </c>
      <c r="G30" s="105">
        <f>(F30/$F$9)*100</f>
        <v>10.001192748091603</v>
      </c>
    </row>
    <row r="31" spans="1:7" ht="12.75">
      <c r="A31" s="82" t="s">
        <v>115</v>
      </c>
      <c r="B31" s="97">
        <v>2475</v>
      </c>
      <c r="C31" s="105">
        <f t="shared" si="2"/>
        <v>13.968056888086236</v>
      </c>
      <c r="D31" s="65"/>
      <c r="E31" s="78" t="s">
        <v>82</v>
      </c>
      <c r="F31" s="97">
        <v>9087</v>
      </c>
      <c r="G31" s="112" t="s">
        <v>261</v>
      </c>
    </row>
    <row r="32" spans="1:7" ht="12.75">
      <c r="A32" s="82" t="s">
        <v>89</v>
      </c>
      <c r="B32" s="97">
        <v>349</v>
      </c>
      <c r="C32" s="105">
        <f t="shared" si="2"/>
        <v>1.9696371127038772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331</v>
      </c>
      <c r="C33" s="105">
        <f t="shared" si="2"/>
        <v>1.8680512444268864</v>
      </c>
      <c r="D33" s="65"/>
      <c r="E33" s="79" t="s">
        <v>84</v>
      </c>
      <c r="F33" s="80">
        <v>11103</v>
      </c>
      <c r="G33" s="81">
        <f>(F33/$F$33)*100</f>
        <v>100</v>
      </c>
    </row>
    <row r="34" spans="1:7" ht="12.75">
      <c r="A34" s="82" t="s">
        <v>91</v>
      </c>
      <c r="B34" s="120">
        <v>32</v>
      </c>
      <c r="C34" s="112" t="s">
        <v>261</v>
      </c>
      <c r="D34" s="65"/>
      <c r="E34" s="78" t="s">
        <v>383</v>
      </c>
      <c r="F34" s="97">
        <v>1167</v>
      </c>
      <c r="G34" s="105">
        <f aca="true" t="shared" si="3" ref="G34:G43">(F34/$F$33)*100</f>
        <v>10.51067279113753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899</v>
      </c>
      <c r="G35" s="105">
        <f t="shared" si="3"/>
        <v>8.096910744843736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1754</v>
      </c>
      <c r="G36" s="105">
        <f t="shared" si="3"/>
        <v>15.797532198504907</v>
      </c>
    </row>
    <row r="37" spans="1:7" ht="12.75">
      <c r="A37" s="77" t="s">
        <v>94</v>
      </c>
      <c r="B37" s="80">
        <v>18358</v>
      </c>
      <c r="C37" s="81">
        <f>(B37/$B$37)*100</f>
        <v>100</v>
      </c>
      <c r="D37" s="65"/>
      <c r="E37" s="78" t="s">
        <v>389</v>
      </c>
      <c r="F37" s="97">
        <v>1858</v>
      </c>
      <c r="G37" s="105">
        <f t="shared" si="3"/>
        <v>16.734215977663695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2152</v>
      </c>
      <c r="G38" s="105">
        <f t="shared" si="3"/>
        <v>19.382148968747185</v>
      </c>
    </row>
    <row r="39" spans="1:7" ht="12.75">
      <c r="A39" s="82" t="s">
        <v>97</v>
      </c>
      <c r="B39" s="98">
        <v>3626</v>
      </c>
      <c r="C39" s="105">
        <f>(B39/$B$37)*100</f>
        <v>19.751606928859353</v>
      </c>
      <c r="D39" s="65"/>
      <c r="E39" s="78" t="s">
        <v>393</v>
      </c>
      <c r="F39" s="97">
        <v>1591</v>
      </c>
      <c r="G39" s="105">
        <f t="shared" si="3"/>
        <v>14.329460506169504</v>
      </c>
    </row>
    <row r="40" spans="1:7" ht="12.75">
      <c r="A40" s="82" t="s">
        <v>98</v>
      </c>
      <c r="B40" s="98">
        <v>3686</v>
      </c>
      <c r="C40" s="105">
        <f>(B40/$B$37)*100</f>
        <v>20.07843991720231</v>
      </c>
      <c r="D40" s="65"/>
      <c r="E40" s="78" t="s">
        <v>68</v>
      </c>
      <c r="F40" s="97">
        <v>809</v>
      </c>
      <c r="G40" s="105">
        <f t="shared" si="3"/>
        <v>7.286319012879402</v>
      </c>
    </row>
    <row r="41" spans="1:7" ht="12.75">
      <c r="A41" s="82" t="s">
        <v>100</v>
      </c>
      <c r="B41" s="98">
        <v>4828</v>
      </c>
      <c r="C41" s="105">
        <f>(B41/$B$37)*100</f>
        <v>26.29916112866325</v>
      </c>
      <c r="D41" s="65"/>
      <c r="E41" s="78" t="s">
        <v>69</v>
      </c>
      <c r="F41" s="97">
        <v>523</v>
      </c>
      <c r="G41" s="105">
        <f t="shared" si="3"/>
        <v>4.710438620192741</v>
      </c>
    </row>
    <row r="42" spans="1:7" ht="12.75">
      <c r="A42" s="82" t="s">
        <v>260</v>
      </c>
      <c r="B42" s="98">
        <v>34</v>
      </c>
      <c r="C42" s="105">
        <f>(B42/$B$37)*100</f>
        <v>0.18520536006100882</v>
      </c>
      <c r="D42" s="65"/>
      <c r="E42" s="78" t="s">
        <v>170</v>
      </c>
      <c r="F42" s="97">
        <v>178</v>
      </c>
      <c r="G42" s="105">
        <f t="shared" si="3"/>
        <v>1.6031703143294607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172</v>
      </c>
      <c r="G43" s="105">
        <f t="shared" si="3"/>
        <v>1.549130865531838</v>
      </c>
    </row>
    <row r="44" spans="1:7" ht="12.75">
      <c r="A44" s="82" t="s">
        <v>291</v>
      </c>
      <c r="B44" s="98">
        <v>1316</v>
      </c>
      <c r="C44" s="105">
        <f>(B44/$B$37)*100</f>
        <v>7.168536877655518</v>
      </c>
      <c r="D44" s="65"/>
      <c r="E44" s="78" t="s">
        <v>93</v>
      </c>
      <c r="F44" s="97">
        <v>34083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4868</v>
      </c>
      <c r="C46" s="105">
        <f>(B46/$B$37)*100</f>
        <v>26.517049787558555</v>
      </c>
      <c r="D46" s="65"/>
      <c r="E46" s="78" t="s">
        <v>96</v>
      </c>
      <c r="F46" s="97">
        <v>16719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26703</v>
      </c>
      <c r="G48" s="112" t="s">
        <v>261</v>
      </c>
    </row>
    <row r="49" spans="1:7" ht="13.5" thickBot="1">
      <c r="A49" s="82" t="s">
        <v>292</v>
      </c>
      <c r="B49" s="98">
        <v>25</v>
      </c>
      <c r="C49" s="105">
        <f aca="true" t="shared" si="4" ref="C49:C55">(B49/$B$37)*100</f>
        <v>0.1361804118095653</v>
      </c>
      <c r="D49" s="87"/>
      <c r="E49" s="88" t="s">
        <v>102</v>
      </c>
      <c r="F49" s="113">
        <v>22326</v>
      </c>
      <c r="G49" s="114" t="s">
        <v>261</v>
      </c>
    </row>
    <row r="50" spans="1:7" ht="13.5" thickTop="1">
      <c r="A50" s="82" t="s">
        <v>116</v>
      </c>
      <c r="B50" s="98">
        <v>784</v>
      </c>
      <c r="C50" s="105">
        <f t="shared" si="4"/>
        <v>4.270617714347969</v>
      </c>
      <c r="D50" s="65"/>
      <c r="E50" s="78"/>
      <c r="F50" s="86"/>
      <c r="G50" s="85"/>
    </row>
    <row r="51" spans="1:7" ht="12.75">
      <c r="A51" s="82" t="s">
        <v>117</v>
      </c>
      <c r="B51" s="98">
        <v>3206</v>
      </c>
      <c r="C51" s="105">
        <f t="shared" si="4"/>
        <v>17.463776010458655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1214</v>
      </c>
      <c r="C52" s="105">
        <f t="shared" si="4"/>
        <v>6.612920797472492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2122</v>
      </c>
      <c r="C53" s="105">
        <f t="shared" si="4"/>
        <v>11.558993354395904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1492</v>
      </c>
      <c r="C54" s="105">
        <f t="shared" si="4"/>
        <v>8.127246976794858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579</v>
      </c>
      <c r="C55" s="105">
        <f t="shared" si="4"/>
        <v>3.153938337509533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1250</v>
      </c>
      <c r="C57" s="105">
        <f>(B57/$B$37)*100</f>
        <v>6.809020590478266</v>
      </c>
      <c r="D57" s="65"/>
      <c r="E57" s="79" t="s">
        <v>84</v>
      </c>
      <c r="F57" s="80">
        <v>1788</v>
      </c>
      <c r="G57" s="105">
        <f>(F57/L57)*100</f>
        <v>16.103755741691433</v>
      </c>
      <c r="H57" s="79" t="s">
        <v>84</v>
      </c>
      <c r="L57" s="15">
        <v>11103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1292</v>
      </c>
      <c r="G58" s="105">
        <f>(F58/L58)*100</f>
        <v>21.71063686775332</v>
      </c>
      <c r="H58" s="78" t="s">
        <v>118</v>
      </c>
      <c r="L58" s="15">
        <v>5951</v>
      </c>
    </row>
    <row r="59" spans="1:12" ht="12.75">
      <c r="A59" s="82" t="s">
        <v>112</v>
      </c>
      <c r="B59" s="98">
        <v>2087</v>
      </c>
      <c r="C59" s="105">
        <f>(B59/$B$37)*100</f>
        <v>11.368340777862512</v>
      </c>
      <c r="D59" s="65"/>
      <c r="E59" s="78" t="s">
        <v>120</v>
      </c>
      <c r="F59" s="97">
        <v>571</v>
      </c>
      <c r="G59" s="105">
        <f>(F59/L59)*100</f>
        <v>20.443967060508413</v>
      </c>
      <c r="H59" s="78" t="s">
        <v>120</v>
      </c>
      <c r="L59" s="15">
        <v>2793</v>
      </c>
    </row>
    <row r="60" spans="1:7" ht="12.75">
      <c r="A60" s="82" t="s">
        <v>113</v>
      </c>
      <c r="B60" s="98">
        <v>2417</v>
      </c>
      <c r="C60" s="105">
        <f>(B60/$B$37)*100</f>
        <v>13.165922213748773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1668</v>
      </c>
      <c r="C62" s="105">
        <f>(B62/$B$37)*100</f>
        <v>9.085957075934198</v>
      </c>
      <c r="D62" s="65"/>
      <c r="E62" s="79" t="s">
        <v>123</v>
      </c>
      <c r="F62" s="80">
        <v>813</v>
      </c>
      <c r="G62" s="105">
        <f>(F62/L62)*100</f>
        <v>29.171151776103336</v>
      </c>
      <c r="H62" s="79" t="s">
        <v>394</v>
      </c>
      <c r="L62" s="15">
        <v>2787</v>
      </c>
    </row>
    <row r="63" spans="1:12" ht="12.75">
      <c r="A63" s="61" t="s">
        <v>293</v>
      </c>
      <c r="B63" s="98">
        <v>1107</v>
      </c>
      <c r="C63" s="105">
        <f>(B63/$B$37)*100</f>
        <v>6.030068634927551</v>
      </c>
      <c r="D63" s="65"/>
      <c r="E63" s="78" t="s">
        <v>118</v>
      </c>
      <c r="F63" s="97">
        <v>630</v>
      </c>
      <c r="G63" s="105">
        <f>(F63/L63)*100</f>
        <v>37.300177619893425</v>
      </c>
      <c r="H63" s="78" t="s">
        <v>118</v>
      </c>
      <c r="L63" s="15">
        <v>1689</v>
      </c>
    </row>
    <row r="64" spans="1:12" ht="12.75">
      <c r="A64" s="82" t="s">
        <v>114</v>
      </c>
      <c r="B64" s="98">
        <v>407</v>
      </c>
      <c r="C64" s="105">
        <f>(B64/$B$37)*100</f>
        <v>2.2170171042597233</v>
      </c>
      <c r="D64" s="65"/>
      <c r="E64" s="78" t="s">
        <v>120</v>
      </c>
      <c r="F64" s="97">
        <v>180</v>
      </c>
      <c r="G64" s="105">
        <f>(F64/L64)*100</f>
        <v>34.41682600382409</v>
      </c>
      <c r="H64" s="78" t="s">
        <v>120</v>
      </c>
      <c r="L64" s="15">
        <v>523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8635</v>
      </c>
      <c r="G66" s="105">
        <f aca="true" t="shared" si="5" ref="G66:G71">(F66/L66)*100</f>
        <v>18.916077022497753</v>
      </c>
      <c r="H66" s="79" t="s">
        <v>124</v>
      </c>
      <c r="L66" s="15">
        <v>45649</v>
      </c>
    </row>
    <row r="67" spans="1:12" ht="12.75">
      <c r="A67" s="82" t="s">
        <v>126</v>
      </c>
      <c r="B67" s="97">
        <v>15649</v>
      </c>
      <c r="C67" s="105">
        <f>(B67/$B$37)*100</f>
        <v>85.24349057631551</v>
      </c>
      <c r="D67" s="65"/>
      <c r="E67" s="78" t="s">
        <v>262</v>
      </c>
      <c r="F67" s="97">
        <v>6057</v>
      </c>
      <c r="G67" s="105">
        <f t="shared" si="5"/>
        <v>16.98827621024289</v>
      </c>
      <c r="H67" s="78" t="s">
        <v>262</v>
      </c>
      <c r="L67" s="15">
        <v>35654</v>
      </c>
    </row>
    <row r="68" spans="1:12" ht="12.75">
      <c r="A68" s="82" t="s">
        <v>128</v>
      </c>
      <c r="B68" s="97">
        <v>1804</v>
      </c>
      <c r="C68" s="105">
        <f>(B68/$B$37)*100</f>
        <v>9.826778516178234</v>
      </c>
      <c r="D68" s="65"/>
      <c r="E68" s="78" t="s">
        <v>127</v>
      </c>
      <c r="F68" s="97">
        <v>1332</v>
      </c>
      <c r="G68" s="105">
        <f t="shared" si="5"/>
        <v>22.289156626506024</v>
      </c>
      <c r="H68" s="78" t="s">
        <v>127</v>
      </c>
      <c r="L68" s="15">
        <v>5976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2511</v>
      </c>
      <c r="G69" s="105">
        <f t="shared" si="5"/>
        <v>25.361074638925363</v>
      </c>
      <c r="H69" s="78" t="s">
        <v>129</v>
      </c>
      <c r="L69" s="15">
        <v>9901</v>
      </c>
    </row>
    <row r="70" spans="1:12" ht="12.75">
      <c r="A70" s="82" t="s">
        <v>376</v>
      </c>
      <c r="B70" s="97">
        <v>858</v>
      </c>
      <c r="C70" s="105">
        <f>(B70/$B$37)*100</f>
        <v>4.673711733304282</v>
      </c>
      <c r="D70" s="65"/>
      <c r="E70" s="78" t="s">
        <v>130</v>
      </c>
      <c r="F70" s="97">
        <v>1843</v>
      </c>
      <c r="G70" s="105">
        <f t="shared" si="5"/>
        <v>26.48369018537146</v>
      </c>
      <c r="H70" s="78" t="s">
        <v>130</v>
      </c>
      <c r="L70" s="15">
        <v>6959</v>
      </c>
    </row>
    <row r="71" spans="1:12" ht="13.5" thickBot="1">
      <c r="A71" s="90" t="s">
        <v>371</v>
      </c>
      <c r="B71" s="110">
        <v>47</v>
      </c>
      <c r="C71" s="111">
        <f>(B71/$B$37)*100</f>
        <v>0.2560191742019828</v>
      </c>
      <c r="D71" s="91"/>
      <c r="E71" s="92" t="s">
        <v>131</v>
      </c>
      <c r="F71" s="110">
        <v>2765</v>
      </c>
      <c r="G71" s="118">
        <f t="shared" si="5"/>
        <v>30.545735749005743</v>
      </c>
      <c r="H71" s="92" t="s">
        <v>131</v>
      </c>
      <c r="L71" s="15">
        <v>9052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17360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16719</v>
      </c>
      <c r="G9" s="81">
        <f>(F9/$F$9)*100</f>
        <v>100</v>
      </c>
      <c r="I9" s="53"/>
    </row>
    <row r="10" spans="1:7" ht="12.75">
      <c r="A10" s="36" t="s">
        <v>137</v>
      </c>
      <c r="B10" s="97">
        <v>755</v>
      </c>
      <c r="C10" s="105">
        <f aca="true" t="shared" si="0" ref="C10:C18">(B10/$B$8)*100</f>
        <v>4.349078341013825</v>
      </c>
      <c r="E10" s="32" t="s">
        <v>138</v>
      </c>
      <c r="F10" s="97">
        <v>13537</v>
      </c>
      <c r="G10" s="105">
        <f>(F10/$F$9)*100</f>
        <v>80.96776122973863</v>
      </c>
    </row>
    <row r="11" spans="1:7" ht="12.75">
      <c r="A11" s="36" t="s">
        <v>139</v>
      </c>
      <c r="B11" s="97">
        <v>807</v>
      </c>
      <c r="C11" s="105">
        <f t="shared" si="0"/>
        <v>4.6486175115207375</v>
      </c>
      <c r="E11" s="32" t="s">
        <v>140</v>
      </c>
      <c r="F11" s="97">
        <v>1631</v>
      </c>
      <c r="G11" s="105">
        <f>(F11/$F$9)*100</f>
        <v>9.755368144027752</v>
      </c>
    </row>
    <row r="12" spans="1:7" ht="12.75">
      <c r="A12" s="36" t="s">
        <v>141</v>
      </c>
      <c r="B12" s="97">
        <v>3213</v>
      </c>
      <c r="C12" s="105">
        <f t="shared" si="0"/>
        <v>18.508064516129032</v>
      </c>
      <c r="E12" s="32" t="s">
        <v>142</v>
      </c>
      <c r="F12" s="97">
        <v>1551</v>
      </c>
      <c r="G12" s="105">
        <f>(F12/$F$9)*100</f>
        <v>9.276870626233627</v>
      </c>
    </row>
    <row r="13" spans="1:7" ht="12.75">
      <c r="A13" s="36" t="s">
        <v>143</v>
      </c>
      <c r="B13" s="97">
        <v>2242</v>
      </c>
      <c r="C13" s="105">
        <f t="shared" si="0"/>
        <v>12.914746543778802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1768</v>
      </c>
      <c r="C14" s="105">
        <f t="shared" si="0"/>
        <v>10.184331797235023</v>
      </c>
      <c r="E14" s="42" t="s">
        <v>145</v>
      </c>
      <c r="F14" s="80">
        <v>753</v>
      </c>
      <c r="G14" s="81">
        <f>(F14/$F$14)*100</f>
        <v>100</v>
      </c>
    </row>
    <row r="15" spans="1:7" ht="12.75">
      <c r="A15" s="36" t="s">
        <v>146</v>
      </c>
      <c r="B15" s="97">
        <v>2660</v>
      </c>
      <c r="C15" s="105">
        <f t="shared" si="0"/>
        <v>15.32258064516129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5908</v>
      </c>
      <c r="C16" s="105">
        <f t="shared" si="0"/>
        <v>34.03225806451613</v>
      </c>
      <c r="E16" s="1" t="s">
        <v>149</v>
      </c>
      <c r="F16" s="97">
        <v>10</v>
      </c>
      <c r="G16" s="105">
        <f>(F16/$F$14)*100</f>
        <v>1.3280212483399734</v>
      </c>
    </row>
    <row r="17" spans="1:7" ht="12.75">
      <c r="A17" s="36" t="s">
        <v>150</v>
      </c>
      <c r="B17" s="97">
        <v>7</v>
      </c>
      <c r="C17" s="105">
        <f t="shared" si="0"/>
        <v>0.04032258064516129</v>
      </c>
      <c r="E17" s="1" t="s">
        <v>151</v>
      </c>
      <c r="F17" s="97">
        <v>48</v>
      </c>
      <c r="G17" s="105">
        <f aca="true" t="shared" si="1" ref="G17:G23">(F17/$F$14)*100</f>
        <v>6.374501992031872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196</v>
      </c>
      <c r="G18" s="105">
        <f t="shared" si="1"/>
        <v>26.029216467463478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100</v>
      </c>
      <c r="G19" s="105">
        <f t="shared" si="1"/>
        <v>13.280212483399733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103</v>
      </c>
      <c r="G20" s="105">
        <f t="shared" si="1"/>
        <v>13.678618857901725</v>
      </c>
    </row>
    <row r="21" spans="1:7" ht="12.75">
      <c r="A21" s="36" t="s">
        <v>156</v>
      </c>
      <c r="B21" s="98">
        <v>603</v>
      </c>
      <c r="C21" s="105">
        <f aca="true" t="shared" si="2" ref="C21:C28">(B21/$B$8)*100</f>
        <v>3.4735023041474653</v>
      </c>
      <c r="E21" s="1" t="s">
        <v>157</v>
      </c>
      <c r="F21" s="97">
        <v>243</v>
      </c>
      <c r="G21" s="105">
        <f t="shared" si="1"/>
        <v>32.27091633466135</v>
      </c>
    </row>
    <row r="22" spans="1:7" ht="12.75">
      <c r="A22" s="36" t="s">
        <v>158</v>
      </c>
      <c r="B22" s="98">
        <v>422</v>
      </c>
      <c r="C22" s="105">
        <f t="shared" si="2"/>
        <v>2.4308755760368665</v>
      </c>
      <c r="E22" s="1" t="s">
        <v>159</v>
      </c>
      <c r="F22" s="97">
        <v>25</v>
      </c>
      <c r="G22" s="105">
        <f t="shared" si="1"/>
        <v>3.3200531208499333</v>
      </c>
    </row>
    <row r="23" spans="1:7" ht="12.75">
      <c r="A23" s="36" t="s">
        <v>160</v>
      </c>
      <c r="B23" s="98">
        <v>270</v>
      </c>
      <c r="C23" s="105">
        <f t="shared" si="2"/>
        <v>1.555299539170507</v>
      </c>
      <c r="E23" s="1" t="s">
        <v>161</v>
      </c>
      <c r="F23" s="98">
        <v>28</v>
      </c>
      <c r="G23" s="105">
        <f t="shared" si="1"/>
        <v>3.718459495351926</v>
      </c>
    </row>
    <row r="24" spans="1:7" ht="12.75">
      <c r="A24" s="36" t="s">
        <v>162</v>
      </c>
      <c r="B24" s="97">
        <v>563</v>
      </c>
      <c r="C24" s="105">
        <f t="shared" si="2"/>
        <v>3.243087557603687</v>
      </c>
      <c r="E24" s="1" t="s">
        <v>163</v>
      </c>
      <c r="F24" s="97">
        <v>218400</v>
      </c>
      <c r="G24" s="112" t="s">
        <v>261</v>
      </c>
    </row>
    <row r="25" spans="1:7" ht="12.75">
      <c r="A25" s="36" t="s">
        <v>164</v>
      </c>
      <c r="B25" s="97">
        <v>2113</v>
      </c>
      <c r="C25" s="105">
        <f t="shared" si="2"/>
        <v>12.171658986175116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2492</v>
      </c>
      <c r="C26" s="105">
        <f t="shared" si="2"/>
        <v>14.35483870967742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4956</v>
      </c>
      <c r="C27" s="105">
        <f t="shared" si="2"/>
        <v>28.548387096774192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5941</v>
      </c>
      <c r="C28" s="105">
        <f t="shared" si="2"/>
        <v>34.22235023041475</v>
      </c>
      <c r="E28" s="32" t="s">
        <v>176</v>
      </c>
      <c r="F28" s="97">
        <v>639</v>
      </c>
      <c r="G28" s="105">
        <f aca="true" t="shared" si="3" ref="G28:G35">(F28/$F$14)*100</f>
        <v>84.86055776892431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1153</v>
      </c>
      <c r="C31" s="105">
        <f aca="true" t="shared" si="4" ref="C31:C39">(B31/$B$8)*100</f>
        <v>6.6417050691244235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2021</v>
      </c>
      <c r="C32" s="105">
        <f t="shared" si="4"/>
        <v>11.641705069124423</v>
      </c>
      <c r="E32" s="32" t="s">
        <v>183</v>
      </c>
      <c r="F32" s="97">
        <v>39</v>
      </c>
      <c r="G32" s="105">
        <f t="shared" si="3"/>
        <v>5.179282868525896</v>
      </c>
    </row>
    <row r="33" spans="1:7" ht="12.75">
      <c r="A33" s="36" t="s">
        <v>184</v>
      </c>
      <c r="B33" s="97">
        <v>4658</v>
      </c>
      <c r="C33" s="105">
        <f t="shared" si="4"/>
        <v>26.831797235023043</v>
      </c>
      <c r="E33" s="32" t="s">
        <v>185</v>
      </c>
      <c r="F33" s="97">
        <v>148</v>
      </c>
      <c r="G33" s="105">
        <f t="shared" si="3"/>
        <v>19.654714475431607</v>
      </c>
    </row>
    <row r="34" spans="1:7" ht="12.75">
      <c r="A34" s="36" t="s">
        <v>186</v>
      </c>
      <c r="B34" s="97">
        <v>5044</v>
      </c>
      <c r="C34" s="105">
        <f t="shared" si="4"/>
        <v>29.05529953917051</v>
      </c>
      <c r="E34" s="32" t="s">
        <v>187</v>
      </c>
      <c r="F34" s="97">
        <v>93</v>
      </c>
      <c r="G34" s="105">
        <f t="shared" si="3"/>
        <v>12.350597609561753</v>
      </c>
    </row>
    <row r="35" spans="1:7" ht="12.75">
      <c r="A35" s="36" t="s">
        <v>188</v>
      </c>
      <c r="B35" s="97">
        <v>2846</v>
      </c>
      <c r="C35" s="105">
        <f t="shared" si="4"/>
        <v>16.39400921658986</v>
      </c>
      <c r="E35" s="32" t="s">
        <v>189</v>
      </c>
      <c r="F35" s="97">
        <v>359</v>
      </c>
      <c r="G35" s="105">
        <f t="shared" si="3"/>
        <v>47.67596281540505</v>
      </c>
    </row>
    <row r="36" spans="1:7" ht="12.75">
      <c r="A36" s="36" t="s">
        <v>190</v>
      </c>
      <c r="B36" s="97">
        <v>1019</v>
      </c>
      <c r="C36" s="105">
        <f t="shared" si="4"/>
        <v>5.869815668202765</v>
      </c>
      <c r="E36" s="32" t="s">
        <v>191</v>
      </c>
      <c r="F36" s="97">
        <v>1836</v>
      </c>
      <c r="G36" s="112" t="s">
        <v>261</v>
      </c>
    </row>
    <row r="37" spans="1:7" ht="12.75">
      <c r="A37" s="36" t="s">
        <v>192</v>
      </c>
      <c r="B37" s="97">
        <v>261</v>
      </c>
      <c r="C37" s="105">
        <f t="shared" si="4"/>
        <v>1.5034562211981568</v>
      </c>
      <c r="E37" s="32" t="s">
        <v>193</v>
      </c>
      <c r="F37" s="97">
        <v>114</v>
      </c>
      <c r="G37" s="105">
        <f>(F37/$F$14)*100</f>
        <v>15.139442231075698</v>
      </c>
    </row>
    <row r="38" spans="1:7" ht="12.75">
      <c r="A38" s="36" t="s">
        <v>194</v>
      </c>
      <c r="B38" s="97">
        <v>123</v>
      </c>
      <c r="C38" s="105">
        <f t="shared" si="4"/>
        <v>0.7085253456221199</v>
      </c>
      <c r="E38" s="32" t="s">
        <v>191</v>
      </c>
      <c r="F38" s="97">
        <v>523</v>
      </c>
      <c r="G38" s="112" t="s">
        <v>261</v>
      </c>
    </row>
    <row r="39" spans="1:7" ht="12.75">
      <c r="A39" s="36" t="s">
        <v>195</v>
      </c>
      <c r="B39" s="97">
        <v>235</v>
      </c>
      <c r="C39" s="105">
        <f t="shared" si="4"/>
        <v>1.3536866359447004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16719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99</v>
      </c>
      <c r="G43" s="105">
        <f aca="true" t="shared" si="5" ref="G43:G48">(F43/$F$14)*100</f>
        <v>13.147410358565736</v>
      </c>
    </row>
    <row r="44" spans="1:7" ht="12.75">
      <c r="A44" s="36" t="s">
        <v>209</v>
      </c>
      <c r="B44" s="98">
        <v>3884</v>
      </c>
      <c r="C44" s="105">
        <f aca="true" t="shared" si="6" ref="C44:C49">(B44/$B$42)*100</f>
        <v>23.23105448890484</v>
      </c>
      <c r="E44" s="32" t="s">
        <v>210</v>
      </c>
      <c r="F44" s="97">
        <v>128</v>
      </c>
      <c r="G44" s="105">
        <f t="shared" si="5"/>
        <v>16.99867197875166</v>
      </c>
    </row>
    <row r="45" spans="1:7" ht="12.75">
      <c r="A45" s="36" t="s">
        <v>211</v>
      </c>
      <c r="B45" s="98">
        <v>5756</v>
      </c>
      <c r="C45" s="105">
        <f t="shared" si="6"/>
        <v>34.42789640528739</v>
      </c>
      <c r="E45" s="32" t="s">
        <v>212</v>
      </c>
      <c r="F45" s="97">
        <v>130</v>
      </c>
      <c r="G45" s="105">
        <f t="shared" si="5"/>
        <v>17.264276228419657</v>
      </c>
    </row>
    <row r="46" spans="1:7" ht="12.75">
      <c r="A46" s="36" t="s">
        <v>213</v>
      </c>
      <c r="B46" s="98">
        <v>2426</v>
      </c>
      <c r="C46" s="105">
        <f t="shared" si="6"/>
        <v>14.510437227106884</v>
      </c>
      <c r="E46" s="32" t="s">
        <v>214</v>
      </c>
      <c r="F46" s="97">
        <v>10</v>
      </c>
      <c r="G46" s="105">
        <f t="shared" si="5"/>
        <v>1.3280212483399734</v>
      </c>
    </row>
    <row r="47" spans="1:7" ht="12.75">
      <c r="A47" s="36" t="s">
        <v>215</v>
      </c>
      <c r="B47" s="97">
        <v>2295</v>
      </c>
      <c r="C47" s="105">
        <f t="shared" si="6"/>
        <v>13.726897541719001</v>
      </c>
      <c r="E47" s="32" t="s">
        <v>216</v>
      </c>
      <c r="F47" s="97">
        <v>120</v>
      </c>
      <c r="G47" s="105">
        <f t="shared" si="5"/>
        <v>15.936254980079681</v>
      </c>
    </row>
    <row r="48" spans="1:7" ht="12.75">
      <c r="A48" s="36" t="s">
        <v>217</v>
      </c>
      <c r="B48" s="97">
        <v>1686</v>
      </c>
      <c r="C48" s="105">
        <f t="shared" si="6"/>
        <v>10.084335187511215</v>
      </c>
      <c r="E48" s="32" t="s">
        <v>218</v>
      </c>
      <c r="F48" s="97">
        <v>258</v>
      </c>
      <c r="G48" s="105">
        <f t="shared" si="5"/>
        <v>34.26294820717131</v>
      </c>
    </row>
    <row r="49" spans="1:7" ht="12.75">
      <c r="A49" s="36" t="s">
        <v>219</v>
      </c>
      <c r="B49" s="97">
        <v>672</v>
      </c>
      <c r="C49" s="105">
        <f t="shared" si="6"/>
        <v>4.019379149470662</v>
      </c>
      <c r="E49" s="32" t="s">
        <v>220</v>
      </c>
      <c r="F49" s="97">
        <v>8</v>
      </c>
      <c r="G49" s="105">
        <f>(F49/$F$14)*100</f>
        <v>1.0624169986719787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13356</v>
      </c>
      <c r="G51" s="81">
        <f>(F51/F$51)*100</f>
        <v>100</v>
      </c>
    </row>
    <row r="52" spans="1:7" ht="12.75">
      <c r="A52" s="4" t="s">
        <v>223</v>
      </c>
      <c r="B52" s="97">
        <v>7212</v>
      </c>
      <c r="C52" s="105">
        <f>(B52/$B$42)*100</f>
        <v>43.136551229140494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6926</v>
      </c>
      <c r="C53" s="105">
        <f>(B53/$B$42)*100</f>
        <v>41.4259226030265</v>
      </c>
      <c r="E53" s="32" t="s">
        <v>226</v>
      </c>
      <c r="F53" s="97">
        <v>587</v>
      </c>
      <c r="G53" s="105">
        <f>(F53/F$51)*100</f>
        <v>4.395028451632226</v>
      </c>
    </row>
    <row r="54" spans="1:7" ht="12.75">
      <c r="A54" s="4" t="s">
        <v>227</v>
      </c>
      <c r="B54" s="97">
        <v>2050</v>
      </c>
      <c r="C54" s="105">
        <f>(B54/$B$42)*100</f>
        <v>12.26149889347449</v>
      </c>
      <c r="E54" s="32" t="s">
        <v>228</v>
      </c>
      <c r="F54" s="97">
        <v>598</v>
      </c>
      <c r="G54" s="105">
        <f aca="true" t="shared" si="7" ref="G54:G60">(F54/F$51)*100</f>
        <v>4.477388439652591</v>
      </c>
    </row>
    <row r="55" spans="1:7" ht="12.75">
      <c r="A55" s="4" t="s">
        <v>229</v>
      </c>
      <c r="B55" s="97">
        <v>531</v>
      </c>
      <c r="C55" s="105">
        <f>(B55/$B$42)*100</f>
        <v>3.1760272743585145</v>
      </c>
      <c r="E55" s="32" t="s">
        <v>230</v>
      </c>
      <c r="F55" s="97">
        <v>1942</v>
      </c>
      <c r="G55" s="105">
        <f t="shared" si="7"/>
        <v>14.540281521413597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5043</v>
      </c>
      <c r="G56" s="105">
        <f t="shared" si="7"/>
        <v>37.75831087151842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3325</v>
      </c>
      <c r="G57" s="105">
        <f t="shared" si="7"/>
        <v>24.89517819706499</v>
      </c>
    </row>
    <row r="58" spans="1:7" ht="12.75">
      <c r="A58" s="36" t="s">
        <v>234</v>
      </c>
      <c r="B58" s="97">
        <v>11443</v>
      </c>
      <c r="C58" s="105">
        <f aca="true" t="shared" si="8" ref="C58:C66">(B58/$B$42)*100</f>
        <v>68.44308870147736</v>
      </c>
      <c r="E58" s="32" t="s">
        <v>235</v>
      </c>
      <c r="F58" s="97">
        <v>1212</v>
      </c>
      <c r="G58" s="105">
        <f t="shared" si="7"/>
        <v>9.074573225516621</v>
      </c>
    </row>
    <row r="59" spans="1:7" ht="12.75">
      <c r="A59" s="36" t="s">
        <v>236</v>
      </c>
      <c r="B59" s="97">
        <v>399</v>
      </c>
      <c r="C59" s="105">
        <f t="shared" si="8"/>
        <v>2.3865063699982056</v>
      </c>
      <c r="E59" s="32" t="s">
        <v>237</v>
      </c>
      <c r="F59" s="98">
        <v>418</v>
      </c>
      <c r="G59" s="105">
        <f t="shared" si="7"/>
        <v>3.129679544773884</v>
      </c>
    </row>
    <row r="60" spans="1:7" ht="12.75">
      <c r="A60" s="36" t="s">
        <v>238</v>
      </c>
      <c r="B60" s="97">
        <v>1772</v>
      </c>
      <c r="C60" s="105">
        <f t="shared" si="8"/>
        <v>10.5987200191399</v>
      </c>
      <c r="E60" s="32" t="s">
        <v>239</v>
      </c>
      <c r="F60" s="97">
        <v>231</v>
      </c>
      <c r="G60" s="105">
        <f t="shared" si="7"/>
        <v>1.729559748427673</v>
      </c>
    </row>
    <row r="61" spans="1:7" ht="12.75">
      <c r="A61" s="36" t="s">
        <v>240</v>
      </c>
      <c r="B61" s="97">
        <v>2750</v>
      </c>
      <c r="C61" s="105">
        <f t="shared" si="8"/>
        <v>16.4483521741731</v>
      </c>
      <c r="E61" s="32" t="s">
        <v>163</v>
      </c>
      <c r="F61" s="97">
        <v>681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254</v>
      </c>
      <c r="C65" s="105">
        <f t="shared" si="8"/>
        <v>1.5192296189963514</v>
      </c>
      <c r="E65" s="32" t="s">
        <v>208</v>
      </c>
      <c r="F65" s="97">
        <v>2759</v>
      </c>
      <c r="G65" s="105">
        <f aca="true" t="shared" si="9" ref="G65:G71">(F65/F$51)*100</f>
        <v>20.65738244983528</v>
      </c>
    </row>
    <row r="66" spans="1:7" ht="12.75">
      <c r="A66" s="36" t="s">
        <v>247</v>
      </c>
      <c r="B66" s="97">
        <v>101</v>
      </c>
      <c r="C66" s="105">
        <f t="shared" si="8"/>
        <v>0.6041031162150846</v>
      </c>
      <c r="E66" s="32" t="s">
        <v>210</v>
      </c>
      <c r="F66" s="97">
        <v>1509</v>
      </c>
      <c r="G66" s="105">
        <f t="shared" si="9"/>
        <v>11.298292902066487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1377</v>
      </c>
      <c r="G67" s="105">
        <f t="shared" si="9"/>
        <v>10.309973045822103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1391</v>
      </c>
      <c r="G68" s="105">
        <f t="shared" si="9"/>
        <v>10.414794848757113</v>
      </c>
    </row>
    <row r="69" spans="1:7" ht="12.75">
      <c r="A69" s="36" t="s">
        <v>249</v>
      </c>
      <c r="B69" s="97">
        <v>346</v>
      </c>
      <c r="C69" s="105">
        <f>(B69/$B$42)*100</f>
        <v>2.0695017644595968</v>
      </c>
      <c r="E69" s="32" t="s">
        <v>216</v>
      </c>
      <c r="F69" s="97">
        <v>971</v>
      </c>
      <c r="G69" s="105">
        <f t="shared" si="9"/>
        <v>7.2701407607067985</v>
      </c>
    </row>
    <row r="70" spans="1:7" ht="12.75">
      <c r="A70" s="36" t="s">
        <v>251</v>
      </c>
      <c r="B70" s="97">
        <v>339</v>
      </c>
      <c r="C70" s="105">
        <f>(B70/$B$42)*100</f>
        <v>2.0276332316526107</v>
      </c>
      <c r="E70" s="32" t="s">
        <v>218</v>
      </c>
      <c r="F70" s="97">
        <v>4631</v>
      </c>
      <c r="G70" s="105">
        <f t="shared" si="9"/>
        <v>34.673554956573824</v>
      </c>
    </row>
    <row r="71" spans="1:7" ht="12.75">
      <c r="A71" s="54" t="s">
        <v>252</v>
      </c>
      <c r="B71" s="103">
        <v>815</v>
      </c>
      <c r="C71" s="115">
        <f>(B71/$B$42)*100</f>
        <v>4.874693462527664</v>
      </c>
      <c r="D71" s="41"/>
      <c r="E71" s="44" t="s">
        <v>220</v>
      </c>
      <c r="F71" s="103">
        <v>718</v>
      </c>
      <c r="G71" s="115">
        <f t="shared" si="9"/>
        <v>5.375861036238395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2002-06-11T17:47:27Z</dcterms:modified>
  <cp:category/>
  <cp:version/>
  <cp:contentType/>
  <cp:contentStatus/>
</cp:coreProperties>
</file>