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<sst xmlns="http://schemas.openxmlformats.org/spreadsheetml/2006/main" count="696" uniqueCount="437">
  <si>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</si>
  <si>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</si>
  <si>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</si>
  <si>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</si>
  <si>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</si>
  <si>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</si>
  <si>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</si>
  <si>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</si>
  <si>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</si>
  <si>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</si>
  <si>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</si>
  <si>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</si>
  <si>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</si>
  <si>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</si>
  <si>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</si>
  <si>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</si>
  <si>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</si>
  <si>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</si>
  <si>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</si>
  <si>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</si>
  <si>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</si>
  <si>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</si>
  <si>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</si>
  <si>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</si>
  <si>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</si>
  <si>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</si>
  <si>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</si>
  <si>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</si>
  <si>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</si>
  <si>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</si>
  <si>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</si>
  <si>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</si>
  <si>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</si>
  <si>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</si>
  <si>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</si>
  <si>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</si>
  <si>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</si>
  <si>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</si>
  <si>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</si>
  <si>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</si>
  <si>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</si>
  <si>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</si>
  <si>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</si>
  <si>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</si>
  <si>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</si>
  <si>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</si>
  <si>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</si>
  <si>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</si>
  <si>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</si>
  <si>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</si>
  <si>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</si>
  <si>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</si>
  <si>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</si>
  <si>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</si>
  <si>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</si>
  <si>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</si>
  <si>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</si>
  <si>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</si>
  <si>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</si>
  <si>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</si>
  <si>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</si>
  <si>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</si>
  <si>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</si>
  <si>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</si>
  <si>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</si>
  <si>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</si>
  <si>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</si>
  <si>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</si>
  <si>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</si>
  <si>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</si>
  <si>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</si>
  <si>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</si>
  <si>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</si>
  <si>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</si>
  <si>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</si>
  <si>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</si>
  <si>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</si>
  <si>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</si>
  <si>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</si>
  <si>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</si>
  <si>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</si>
  <si>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</si>
  <si>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</si>
  <si>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</si>
  <si>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</si>
  <si>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</si>
  <si>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</si>
  <si>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</si>
  <si>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</si>
  <si>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</si>
  <si>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</si>
  <si>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</si>
  <si>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</si>
  <si>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</si>
  <si>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</si>
  <si>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</si>
  <si>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</si>
  <si>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</si>
  <si>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</si>
  <si>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</si>
  <si>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</si>
  <si>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</si>
  <si>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</si>
  <si>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</si>
  <si>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</si>
  <si>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</si>
  <si>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</si>
  <si>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</si>
  <si>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</si>
  <si>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</si>
  <si>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</si>
  <si>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</si>
  <si>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</si>
  <si>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</si>
  <si>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</si>
  <si>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</si>
  <si>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</si>
  <si>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</si>
  <si>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</si>
  <si>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</si>
  <si>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</si>
  <si>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</si>
  <si>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</si>
  <si>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</si>
  <si>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</si>
  <si>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</si>
  <si>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</si>
  <si>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</si>
  <si>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</si>
  <si>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</si>
  <si>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</si>
  <si>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</si>
  <si>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</si>
  <si>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</si>
  <si>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</si>
  <si>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</si>
  <si>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</si>
  <si>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</si>
  <si>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</si>
  <si>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</si>
  <si>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</si>
  <si>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</si>
  <si>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</si>
  <si>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</si>
  <si>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</si>
  <si>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</si>
  <si>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</si>
  <si>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</si>
  <si>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</si>
  <si>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</si>
  <si>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</si>
  <si>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</si>
  <si>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</si>
  <si>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</si>
  <si>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</si>
  <si>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</si>
  <si>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</si>
  <si>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</si>
  <si>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</si>
  <si>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</si>
  <si>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</si>
  <si>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</si>
  <si>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</si>
  <si>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</si>
  <si>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</si>
  <si>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</si>
  <si>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</si>
  <si>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</si>
  <si>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</si>
  <si>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</si>
  <si>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</si>
  <si>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</si>
  <si>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</si>
  <si>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</si>
  <si>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</si>
  <si>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</si>
  <si>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</si>
  <si>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</si>
  <si>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</si>
  <si>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</si>
  <si>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</si>
  <si>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</si>
  <si>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</si>
  <si>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</si>
  <si>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</si>
  <si>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</si>
  <si>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</si>
  <si>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</si>
  <si>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</si>
  <si>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</si>
  <si>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</si>
  <si>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</si>
  <si>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</si>
  <si>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</si>
  <si>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</si>
  <si>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</si>
  <si>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</si>
  <si>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</si>
  <si>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</si>
  <si>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</si>
  <si>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</si>
  <si>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</si>
  <si>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</si>
  <si>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</si>
  <si>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</si>
  <si>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</si>
  <si>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</si>
  <si>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</si>
  <si>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</si>
  <si>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</si>
  <si>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</si>
  <si>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</si>
  <si>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</si>
  <si>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</si>
  <si>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</si>
  <si>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</si>
  <si>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</si>
  <si>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</si>
  <si>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</si>
  <si>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</si>
  <si>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</si>
  <si>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</si>
  <si>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</si>
  <si>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</si>
  <si>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</si>
  <si>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</si>
  <si>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</si>
  <si>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</si>
  <si>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</si>
  <si>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</si>
  <si>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</si>
  <si>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</si>
  <si>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</si>
  <si>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</si>
  <si>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</si>
  <si>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</si>
  <si>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</si>
  <si>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</si>
  <si>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</si>
  <si>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</si>
  <si>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</si>
  <si>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</si>
  <si>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</si>
  <si>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</si>
  <si>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</si>
  <si>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</si>
  <si>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</si>
  <si>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</si>
  <si>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</si>
  <si>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</si>
  <si>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</si>
  <si>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</si>
  <si>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</si>
  <si>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</si>
  <si>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</si>
  <si>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</si>
  <si>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</si>
  <si>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</si>
  <si>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</si>
  <si>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</si>
  <si>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</si>
  <si>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</si>
  <si>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</si>
  <si>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</si>
  <si>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</si>
  <si>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</si>
  <si>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</si>
  <si>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</si>
  <si>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</si>
  <si>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</si>
  <si>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</si>
  <si>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</si>
  <si>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</si>
  <si>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</si>
  <si>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</si>
  <si>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</si>
  <si>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</si>
  <si>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</si>
  <si>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</si>
  <si>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</si>
  <si>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</si>
  <si>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</si>
  <si>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</si>
  <si>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</si>
  <si>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</si>
  <si>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</si>
  <si>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</si>
  <si>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</si>
  <si>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</si>
  <si>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</si>
  <si>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</si>
  <si>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</si>
  <si>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</si>
  <si>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</si>
  <si>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</si>
  <si>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</si>
  <si>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</si>
  <si>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</si>
  <si>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</si>
  <si>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</si>
  <si>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</si>
  <si>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</si>
  <si>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</si>
  <si>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</si>
  <si>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</si>
  <si>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</si>
  <si>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</si>
  <si>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</si>
  <si>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</si>
  <si>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</si>
  <si>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</si>
  <si>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</si>
  <si>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</si>
  <si>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</si>
  <si>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</si>
  <si>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</si>
  <si>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</si>
  <si>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</si>
  <si>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</si>
  <si>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</si>
  <si>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</si>
  <si>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</si>
  <si>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</si>
  <si>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</si>
  <si>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</si>
  <si>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</si>
  <si>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</si>
  <si>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</si>
  <si>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</si>
  <si>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</si>
  <si>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</si>
  <si>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</si>
  <si>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</si>
  <si>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</si>
  <si>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</si>
  <si>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</si>
  <si>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</si>
  <si>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</si>
  <si>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</si>
  <si>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</si>
  <si>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</si>
  <si>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</si>
  <si>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</si>
  <si>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</si>
  <si>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</si>
  <si>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</si>
  <si>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</si>
  <si>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</si>
  <si>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</si>
  <si>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</si>
  <si>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</si>
  <si>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</si>
  <si>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</si>
  <si>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</si>
  <si>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</si>
  <si>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</si>
  <si>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</si>
  <si>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</si>
  <si>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</si>
  <si>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</si>
  <si>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</si>
  <si>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</si>
  <si>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</si>
  <si>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</si>
  <si>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</si>
  <si>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</si>
  <si>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</si>
  <si>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</si>
  <si>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</si>
  <si>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</si>
  <si>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</si>
  <si>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</si>
  <si>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</si>
  <si>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</si>
  <si>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</si>
  <si>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</si>
  <si>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</si>
  <si>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</si>
  <si>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</si>
  <si>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</si>
  <si>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</si>
  <si>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</si>
  <si>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</si>
  <si>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</si>
  <si>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</si>
  <si>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</si>
  <si>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</si>
  <si>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</si>
  <si>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</si>
  <si>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</si>
  <si>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</si>
  <si>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</si>
  <si>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</si>
  <si>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</si>
  <si>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</si>
  <si>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</si>
  <si>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Bethlehem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</si>
  <si>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Bethlehem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</si>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</sst>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3820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3820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1921</v>
      </c>
      <c r="C9" s="151">
        <f>(B9/$B$7)*100</f>
        <v>50.28795811518325</v>
      </c>
      <c r="D9" s="152"/>
      <c r="E9" s="152" t="s">
        <v>403</v>
      </c>
      <c r="F9" s="150">
        <v>62</v>
      </c>
      <c r="G9" s="153">
        <f t="shared" si="0"/>
        <v>1.6230366492146597</v>
      </c>
    </row>
    <row r="10" spans="1:7" ht="12.75">
      <c r="A10" s="149" t="s">
        <v>404</v>
      </c>
      <c r="B10" s="150">
        <v>1899</v>
      </c>
      <c r="C10" s="151">
        <f>(B10/$B$7)*100</f>
        <v>49.712041884816756</v>
      </c>
      <c r="D10" s="152"/>
      <c r="E10" s="152" t="s">
        <v>405</v>
      </c>
      <c r="F10" s="150">
        <v>5</v>
      </c>
      <c r="G10" s="153">
        <f t="shared" si="0"/>
        <v>0.13089005235602094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25</v>
      </c>
      <c r="G11" s="153">
        <f t="shared" si="0"/>
        <v>0.6544502617801047</v>
      </c>
    </row>
    <row r="12" spans="1:7" ht="12.75">
      <c r="A12" s="149" t="s">
        <v>407</v>
      </c>
      <c r="B12" s="150">
        <v>283</v>
      </c>
      <c r="C12" s="151">
        <f aca="true" t="shared" si="1" ref="C12:C24">B12*100/B$7</f>
        <v>7.408376963350785</v>
      </c>
      <c r="D12" s="152"/>
      <c r="E12" s="152" t="s">
        <v>408</v>
      </c>
      <c r="F12" s="150">
        <v>8</v>
      </c>
      <c r="G12" s="153">
        <f t="shared" si="0"/>
        <v>0.2094240837696335</v>
      </c>
    </row>
    <row r="13" spans="1:7" ht="12.75">
      <c r="A13" s="149" t="s">
        <v>409</v>
      </c>
      <c r="B13" s="150">
        <v>336</v>
      </c>
      <c r="C13" s="151">
        <f t="shared" si="1"/>
        <v>8.795811518324607</v>
      </c>
      <c r="D13" s="152"/>
      <c r="E13" s="152" t="s">
        <v>410</v>
      </c>
      <c r="F13" s="150">
        <v>24</v>
      </c>
      <c r="G13" s="153">
        <f t="shared" si="0"/>
        <v>0.6282722513089005</v>
      </c>
    </row>
    <row r="14" spans="1:7" ht="12.75">
      <c r="A14" s="149" t="s">
        <v>411</v>
      </c>
      <c r="B14" s="150">
        <v>343</v>
      </c>
      <c r="C14" s="151">
        <f t="shared" si="1"/>
        <v>8.979057591623036</v>
      </c>
      <c r="D14" s="152"/>
      <c r="E14" s="152" t="s">
        <v>412</v>
      </c>
      <c r="F14" s="150">
        <v>3758</v>
      </c>
      <c r="G14" s="153">
        <f t="shared" si="0"/>
        <v>98.37696335078535</v>
      </c>
    </row>
    <row r="15" spans="1:7" ht="12.75">
      <c r="A15" s="149" t="s">
        <v>413</v>
      </c>
      <c r="B15" s="150">
        <v>229</v>
      </c>
      <c r="C15" s="151">
        <f t="shared" si="1"/>
        <v>5.994764397905759</v>
      </c>
      <c r="D15" s="152"/>
      <c r="E15" s="152" t="s">
        <v>414</v>
      </c>
      <c r="F15" s="150">
        <v>3670</v>
      </c>
      <c r="G15" s="153">
        <f t="shared" si="0"/>
        <v>96.07329842931937</v>
      </c>
    </row>
    <row r="16" spans="1:7" ht="12.75">
      <c r="A16" s="149" t="s">
        <v>415</v>
      </c>
      <c r="B16" s="150">
        <v>127</v>
      </c>
      <c r="C16" s="151">
        <f t="shared" si="1"/>
        <v>3.324607329842932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314</v>
      </c>
      <c r="C17" s="151">
        <f t="shared" si="1"/>
        <v>8.219895287958115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817</v>
      </c>
      <c r="C18" s="151">
        <f t="shared" si="1"/>
        <v>21.387434554973822</v>
      </c>
      <c r="D18" s="152"/>
      <c r="E18" s="143" t="s">
        <v>419</v>
      </c>
      <c r="F18" s="141">
        <v>3820</v>
      </c>
      <c r="G18" s="148">
        <v>100</v>
      </c>
    </row>
    <row r="19" spans="1:7" ht="12.75">
      <c r="A19" s="149" t="s">
        <v>420</v>
      </c>
      <c r="B19" s="150">
        <v>726</v>
      </c>
      <c r="C19" s="151">
        <f t="shared" si="1"/>
        <v>19.005235602094242</v>
      </c>
      <c r="D19" s="152"/>
      <c r="E19" s="152" t="s">
        <v>421</v>
      </c>
      <c r="F19" s="150">
        <v>3820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255</v>
      </c>
      <c r="C20" s="151">
        <f t="shared" si="1"/>
        <v>6.675392670157068</v>
      </c>
      <c r="D20" s="152"/>
      <c r="E20" s="152" t="s">
        <v>423</v>
      </c>
      <c r="F20" s="150">
        <v>1266</v>
      </c>
      <c r="G20" s="153">
        <f t="shared" si="2"/>
        <v>33.1413612565445</v>
      </c>
    </row>
    <row r="21" spans="1:7" ht="12.75">
      <c r="A21" s="149" t="s">
        <v>424</v>
      </c>
      <c r="B21" s="150">
        <v>141</v>
      </c>
      <c r="C21" s="151">
        <f t="shared" si="1"/>
        <v>3.6910994764397906</v>
      </c>
      <c r="D21" s="152"/>
      <c r="E21" s="152" t="s">
        <v>425</v>
      </c>
      <c r="F21" s="150">
        <v>1016</v>
      </c>
      <c r="G21" s="153">
        <f t="shared" si="2"/>
        <v>26.596858638743456</v>
      </c>
    </row>
    <row r="22" spans="1:7" ht="12.75">
      <c r="A22" s="149" t="s">
        <v>426</v>
      </c>
      <c r="B22" s="150">
        <v>156</v>
      </c>
      <c r="C22" s="151">
        <f t="shared" si="1"/>
        <v>4.0837696335078535</v>
      </c>
      <c r="D22" s="152"/>
      <c r="E22" s="152" t="s">
        <v>427</v>
      </c>
      <c r="F22" s="150">
        <v>1351</v>
      </c>
      <c r="G22" s="153">
        <f t="shared" si="2"/>
        <v>35.36649214659686</v>
      </c>
    </row>
    <row r="23" spans="1:7" ht="12.75">
      <c r="A23" s="149" t="s">
        <v>428</v>
      </c>
      <c r="B23" s="150">
        <v>66</v>
      </c>
      <c r="C23" s="151">
        <f t="shared" si="1"/>
        <v>1.7277486910994764</v>
      </c>
      <c r="D23" s="152"/>
      <c r="E23" s="152" t="s">
        <v>429</v>
      </c>
      <c r="F23" s="150">
        <v>1082</v>
      </c>
      <c r="G23" s="153">
        <f t="shared" si="2"/>
        <v>28.32460732984293</v>
      </c>
    </row>
    <row r="24" spans="1:7" ht="12.75">
      <c r="A24" s="149" t="s">
        <v>430</v>
      </c>
      <c r="B24" s="150">
        <v>27</v>
      </c>
      <c r="C24" s="151">
        <f t="shared" si="1"/>
        <v>0.7068062827225131</v>
      </c>
      <c r="D24" s="152"/>
      <c r="E24" s="152" t="s">
        <v>431</v>
      </c>
      <c r="F24" s="150">
        <v>106</v>
      </c>
      <c r="G24" s="153">
        <f t="shared" si="2"/>
        <v>2.774869109947644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37</v>
      </c>
      <c r="G25" s="153">
        <f t="shared" si="2"/>
        <v>0.9685863874345549</v>
      </c>
    </row>
    <row r="26" spans="1:7" ht="12.75">
      <c r="A26" s="149" t="s">
        <v>433</v>
      </c>
      <c r="B26" s="145">
        <v>38.8</v>
      </c>
      <c r="C26" s="155" t="s">
        <v>261</v>
      </c>
      <c r="D26" s="152"/>
      <c r="E26" s="156" t="s">
        <v>434</v>
      </c>
      <c r="F26" s="157">
        <v>81</v>
      </c>
      <c r="G26" s="153">
        <f t="shared" si="2"/>
        <v>2.1204188481675392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41</v>
      </c>
      <c r="G27" s="153">
        <f t="shared" si="2"/>
        <v>1.0732984293193717</v>
      </c>
    </row>
    <row r="28" spans="1:7" ht="12.75">
      <c r="A28" s="149" t="s">
        <v>262</v>
      </c>
      <c r="B28" s="150">
        <v>2693</v>
      </c>
      <c r="C28" s="151">
        <f aca="true" t="shared" si="3" ref="C28:C35">B28*100/B$7</f>
        <v>70.49738219895288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1346</v>
      </c>
      <c r="C29" s="151">
        <f t="shared" si="3"/>
        <v>35.23560209424084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1347</v>
      </c>
      <c r="C30" s="151">
        <f t="shared" si="3"/>
        <v>35.261780104712045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2598</v>
      </c>
      <c r="C31" s="151">
        <f t="shared" si="3"/>
        <v>68.01047120418848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324</v>
      </c>
      <c r="C32" s="151">
        <f t="shared" si="3"/>
        <v>8.481675392670157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249</v>
      </c>
      <c r="C33" s="151">
        <f t="shared" si="3"/>
        <v>6.518324607329843</v>
      </c>
      <c r="D33" s="152"/>
      <c r="E33" s="143" t="s">
        <v>8</v>
      </c>
      <c r="F33" s="141">
        <v>1266</v>
      </c>
      <c r="G33" s="148">
        <v>100</v>
      </c>
    </row>
    <row r="34" spans="1:7" ht="12.75">
      <c r="A34" s="149" t="s">
        <v>0</v>
      </c>
      <c r="B34" s="150">
        <v>113</v>
      </c>
      <c r="C34" s="151">
        <f t="shared" si="3"/>
        <v>2.9581151832460733</v>
      </c>
      <c r="D34" s="152"/>
      <c r="E34" s="152" t="s">
        <v>9</v>
      </c>
      <c r="F34" s="150">
        <v>1093</v>
      </c>
      <c r="G34" s="153">
        <f aca="true" t="shared" si="4" ref="G34:G42">F34*100/F$33</f>
        <v>86.3349131121643</v>
      </c>
    </row>
    <row r="35" spans="1:7" ht="12.75">
      <c r="A35" s="149" t="s">
        <v>2</v>
      </c>
      <c r="B35" s="150">
        <v>136</v>
      </c>
      <c r="C35" s="151">
        <f t="shared" si="3"/>
        <v>3.56020942408377</v>
      </c>
      <c r="D35" s="152"/>
      <c r="E35" s="152" t="s">
        <v>10</v>
      </c>
      <c r="F35" s="150">
        <v>552</v>
      </c>
      <c r="G35" s="153">
        <f t="shared" si="4"/>
        <v>43.60189573459716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1016</v>
      </c>
      <c r="G36" s="153">
        <f t="shared" si="4"/>
        <v>80.25276461295418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516</v>
      </c>
      <c r="G37" s="153">
        <f t="shared" si="4"/>
        <v>40.758293838862556</v>
      </c>
    </row>
    <row r="38" spans="1:7" ht="12.75">
      <c r="A38" s="162" t="s">
        <v>13</v>
      </c>
      <c r="B38" s="150">
        <v>3804</v>
      </c>
      <c r="C38" s="151">
        <f aca="true" t="shared" si="5" ref="C38:C56">B38*100/B$7</f>
        <v>99.58115183246073</v>
      </c>
      <c r="D38" s="152"/>
      <c r="E38" s="152" t="s">
        <v>14</v>
      </c>
      <c r="F38" s="150">
        <v>49</v>
      </c>
      <c r="G38" s="153">
        <f t="shared" si="4"/>
        <v>3.8704581358609795</v>
      </c>
    </row>
    <row r="39" spans="1:7" ht="12.75">
      <c r="A39" s="149" t="s">
        <v>15</v>
      </c>
      <c r="B39" s="150">
        <v>3725</v>
      </c>
      <c r="C39" s="151">
        <f t="shared" si="5"/>
        <v>97.5130890052356</v>
      </c>
      <c r="D39" s="152"/>
      <c r="E39" s="152" t="s">
        <v>10</v>
      </c>
      <c r="F39" s="150">
        <v>24</v>
      </c>
      <c r="G39" s="153">
        <f t="shared" si="4"/>
        <v>1.8957345971563981</v>
      </c>
    </row>
    <row r="40" spans="1:7" ht="12.75">
      <c r="A40" s="149" t="s">
        <v>16</v>
      </c>
      <c r="B40" s="150">
        <v>33</v>
      </c>
      <c r="C40" s="151">
        <f t="shared" si="5"/>
        <v>0.8638743455497382</v>
      </c>
      <c r="D40" s="152"/>
      <c r="E40" s="152" t="s">
        <v>17</v>
      </c>
      <c r="F40" s="150">
        <v>173</v>
      </c>
      <c r="G40" s="153">
        <f t="shared" si="4"/>
        <v>13.665086887835702</v>
      </c>
    </row>
    <row r="41" spans="1:7" ht="12.75">
      <c r="A41" s="149" t="s">
        <v>18</v>
      </c>
      <c r="B41" s="150">
        <v>4</v>
      </c>
      <c r="C41" s="151">
        <f t="shared" si="5"/>
        <v>0.10471204188481675</v>
      </c>
      <c r="D41" s="152"/>
      <c r="E41" s="152" t="s">
        <v>19</v>
      </c>
      <c r="F41" s="150">
        <v>131</v>
      </c>
      <c r="G41" s="153">
        <f t="shared" si="4"/>
        <v>10.347551342812006</v>
      </c>
    </row>
    <row r="42" spans="1:7" ht="12.75">
      <c r="A42" s="149" t="s">
        <v>20</v>
      </c>
      <c r="B42" s="150">
        <v>39</v>
      </c>
      <c r="C42" s="151">
        <f t="shared" si="5"/>
        <v>1.0209424083769634</v>
      </c>
      <c r="D42" s="152"/>
      <c r="E42" s="152" t="s">
        <v>21</v>
      </c>
      <c r="F42" s="150">
        <v>42</v>
      </c>
      <c r="G42" s="153">
        <f t="shared" si="4"/>
        <v>3.3175355450236967</v>
      </c>
    </row>
    <row r="43" spans="1:7" ht="12.75">
      <c r="A43" s="149" t="s">
        <v>22</v>
      </c>
      <c r="B43" s="150">
        <v>12</v>
      </c>
      <c r="C43" s="151">
        <f t="shared" si="5"/>
        <v>0.31413612565445026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0.4712041884816754</v>
      </c>
      <c r="D44" s="152"/>
      <c r="E44" s="152" t="s">
        <v>24</v>
      </c>
      <c r="F44" s="159">
        <v>575</v>
      </c>
      <c r="G44" s="163">
        <f>F44*100/F33</f>
        <v>45.41864139020537</v>
      </c>
    </row>
    <row r="45" spans="1:7" ht="12.75">
      <c r="A45" s="149" t="s">
        <v>25</v>
      </c>
      <c r="B45" s="150">
        <v>7</v>
      </c>
      <c r="C45" s="151">
        <f t="shared" si="5"/>
        <v>0.18324607329842932</v>
      </c>
      <c r="D45" s="152"/>
      <c r="E45" s="152" t="s">
        <v>26</v>
      </c>
      <c r="F45" s="159">
        <v>188</v>
      </c>
      <c r="G45" s="163">
        <f>F45*100/F33</f>
        <v>14.849921011058452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0.02617801047120419</v>
      </c>
      <c r="D47" s="152"/>
      <c r="E47" s="152" t="s">
        <v>29</v>
      </c>
      <c r="F47" s="164">
        <v>3.02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3.26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0.02617801047120419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0.05235602094240838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0.02617801047120419</v>
      </c>
      <c r="D51" s="152"/>
      <c r="E51" s="143" t="s">
        <v>36</v>
      </c>
      <c r="F51" s="141">
        <v>1303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1266</v>
      </c>
      <c r="G52" s="153">
        <f>F52*100/F$51</f>
        <v>97.16039907904835</v>
      </c>
    </row>
    <row r="53" spans="1:7" ht="12.75">
      <c r="A53" s="149" t="s">
        <v>39</v>
      </c>
      <c r="B53" s="150">
        <v>1</v>
      </c>
      <c r="C53" s="151">
        <f t="shared" si="5"/>
        <v>0.02617801047120419</v>
      </c>
      <c r="D53" s="152"/>
      <c r="E53" s="152" t="s">
        <v>40</v>
      </c>
      <c r="F53" s="150">
        <v>37</v>
      </c>
      <c r="G53" s="153">
        <f>F53*100/F$51</f>
        <v>2.83960092095165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0.4604758250191865</v>
      </c>
    </row>
    <row r="55" spans="1:7" ht="12.75">
      <c r="A55" s="149" t="s">
        <v>43</v>
      </c>
      <c r="B55" s="150">
        <v>1</v>
      </c>
      <c r="C55" s="151">
        <f t="shared" si="5"/>
        <v>0.02617801047120419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16</v>
      </c>
      <c r="C56" s="151">
        <f t="shared" si="5"/>
        <v>0.418848167539267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3738</v>
      </c>
      <c r="C60" s="167">
        <f>B60*100/B7</f>
        <v>97.85340314136126</v>
      </c>
      <c r="D60" s="152"/>
      <c r="E60" s="143" t="s">
        <v>51</v>
      </c>
      <c r="F60" s="141">
        <v>1266</v>
      </c>
      <c r="G60" s="148">
        <v>100</v>
      </c>
    </row>
    <row r="61" spans="1:7" ht="12.75">
      <c r="A61" s="149" t="s">
        <v>52</v>
      </c>
      <c r="B61" s="159">
        <v>36</v>
      </c>
      <c r="C61" s="167">
        <f>B61*100/B7</f>
        <v>0.9424083769633508</v>
      </c>
      <c r="D61" s="152"/>
      <c r="E61" s="152" t="s">
        <v>53</v>
      </c>
      <c r="F61" s="150">
        <v>1211</v>
      </c>
      <c r="G61" s="153">
        <f>F61*100/F$60</f>
        <v>95.65560821484992</v>
      </c>
    </row>
    <row r="62" spans="1:7" ht="12.75">
      <c r="A62" s="149" t="s">
        <v>54</v>
      </c>
      <c r="B62" s="159">
        <v>8</v>
      </c>
      <c r="C62" s="167">
        <f>B62*100/B7</f>
        <v>0.2094240837696335</v>
      </c>
      <c r="D62" s="152"/>
      <c r="E62" s="152" t="s">
        <v>55</v>
      </c>
      <c r="F62" s="150">
        <v>55</v>
      </c>
      <c r="G62" s="153">
        <f>F62*100/F$60</f>
        <v>4.344391785150079</v>
      </c>
    </row>
    <row r="63" spans="1:7" ht="12.75">
      <c r="A63" s="149" t="s">
        <v>56</v>
      </c>
      <c r="B63" s="159">
        <v>48</v>
      </c>
      <c r="C63" s="167">
        <f>B63*100/B7</f>
        <v>1.256544502617801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0.05235602094240838</v>
      </c>
      <c r="D64" s="152"/>
      <c r="E64" s="152" t="s">
        <v>58</v>
      </c>
      <c r="F64" s="164">
        <v>3.04</v>
      </c>
      <c r="G64" s="165" t="s">
        <v>261</v>
      </c>
    </row>
    <row r="65" spans="1:7" ht="13.5" thickBot="1">
      <c r="A65" s="170" t="s">
        <v>59</v>
      </c>
      <c r="B65" s="171">
        <v>5</v>
      </c>
      <c r="C65" s="172">
        <f>B65*100/B7</f>
        <v>0.13089005235602094</v>
      </c>
      <c r="D65" s="173"/>
      <c r="E65" s="173" t="s">
        <v>60</v>
      </c>
      <c r="F65" s="174">
        <v>2.6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3820</v>
      </c>
      <c r="G9" s="33">
        <f>(F9/$F$9)*100</f>
        <v>100</v>
      </c>
    </row>
    <row r="10" spans="1:7" ht="12.75">
      <c r="A10" s="29" t="s">
        <v>269</v>
      </c>
      <c r="B10" s="93">
        <v>1098</v>
      </c>
      <c r="C10" s="33">
        <f aca="true" t="shared" si="0" ref="C10:C15">(B10/$B$10)*100</f>
        <v>100</v>
      </c>
      <c r="E10" s="34" t="s">
        <v>270</v>
      </c>
      <c r="F10" s="97">
        <v>3634</v>
      </c>
      <c r="G10" s="84">
        <f aca="true" t="shared" si="1" ref="G10:G16">(F10/$F$9)*100</f>
        <v>95.13089005235602</v>
      </c>
    </row>
    <row r="11" spans="1:8" ht="12.75">
      <c r="A11" s="36" t="s">
        <v>271</v>
      </c>
      <c r="B11" s="98">
        <v>143</v>
      </c>
      <c r="C11" s="35">
        <f t="shared" si="0"/>
        <v>13.02367941712204</v>
      </c>
      <c r="E11" s="34" t="s">
        <v>272</v>
      </c>
      <c r="F11" s="97">
        <v>3621</v>
      </c>
      <c r="G11" s="84">
        <f t="shared" si="1"/>
        <v>94.79057591623037</v>
      </c>
      <c r="H11" s="15" t="s">
        <v>250</v>
      </c>
    </row>
    <row r="12" spans="1:8" ht="12.75">
      <c r="A12" s="36" t="s">
        <v>273</v>
      </c>
      <c r="B12" s="98">
        <v>83</v>
      </c>
      <c r="C12" s="35">
        <f t="shared" si="0"/>
        <v>7.5591985428051</v>
      </c>
      <c r="E12" s="34" t="s">
        <v>274</v>
      </c>
      <c r="F12" s="97">
        <v>2363</v>
      </c>
      <c r="G12" s="84">
        <f t="shared" si="1"/>
        <v>61.858638743455494</v>
      </c>
      <c r="H12" s="15" t="s">
        <v>250</v>
      </c>
    </row>
    <row r="13" spans="1:7" ht="12.75">
      <c r="A13" s="36" t="s">
        <v>275</v>
      </c>
      <c r="B13" s="98">
        <v>513</v>
      </c>
      <c r="C13" s="35">
        <f t="shared" si="0"/>
        <v>46.72131147540984</v>
      </c>
      <c r="E13" s="34" t="s">
        <v>276</v>
      </c>
      <c r="F13" s="97">
        <v>1258</v>
      </c>
      <c r="G13" s="84">
        <f t="shared" si="1"/>
        <v>32.931937172774866</v>
      </c>
    </row>
    <row r="14" spans="1:7" ht="12.75">
      <c r="A14" s="36" t="s">
        <v>277</v>
      </c>
      <c r="B14" s="98">
        <v>207</v>
      </c>
      <c r="C14" s="35">
        <f t="shared" si="0"/>
        <v>18.852459016393443</v>
      </c>
      <c r="E14" s="34" t="s">
        <v>166</v>
      </c>
      <c r="F14" s="97">
        <v>13</v>
      </c>
      <c r="G14" s="84">
        <f t="shared" si="1"/>
        <v>0.3403141361256544</v>
      </c>
    </row>
    <row r="15" spans="1:7" ht="12.75">
      <c r="A15" s="36" t="s">
        <v>324</v>
      </c>
      <c r="B15" s="97">
        <v>152</v>
      </c>
      <c r="C15" s="35">
        <f t="shared" si="0"/>
        <v>13.843351548269581</v>
      </c>
      <c r="E15" s="34" t="s">
        <v>278</v>
      </c>
      <c r="F15" s="97">
        <v>186</v>
      </c>
      <c r="G15" s="84">
        <f t="shared" si="1"/>
        <v>4.869109947643979</v>
      </c>
    </row>
    <row r="16" spans="1:7" ht="12.75">
      <c r="A16" s="36"/>
      <c r="B16" s="93" t="s">
        <v>250</v>
      </c>
      <c r="C16" s="10"/>
      <c r="E16" s="34" t="s">
        <v>279</v>
      </c>
      <c r="F16" s="98">
        <v>42</v>
      </c>
      <c r="G16" s="84">
        <f t="shared" si="1"/>
        <v>1.0994764397905759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122</v>
      </c>
      <c r="G17" s="84">
        <f>(F17/$F$9)*100</f>
        <v>3.193717277486911</v>
      </c>
    </row>
    <row r="18" spans="1:7" ht="12.75">
      <c r="A18" s="29" t="s">
        <v>282</v>
      </c>
      <c r="B18" s="93">
        <v>2499</v>
      </c>
      <c r="C18" s="33">
        <f>(B18/$B$18)*100</f>
        <v>100</v>
      </c>
      <c r="E18" s="34" t="s">
        <v>283</v>
      </c>
      <c r="F18" s="97">
        <v>64</v>
      </c>
      <c r="G18" s="84">
        <f>(F18/$F$9)*100</f>
        <v>1.6753926701570683</v>
      </c>
    </row>
    <row r="19" spans="1:7" ht="12.75">
      <c r="A19" s="36" t="s">
        <v>284</v>
      </c>
      <c r="B19" s="97">
        <v>91</v>
      </c>
      <c r="C19" s="84">
        <f aca="true" t="shared" si="2" ref="C19:C25">(B19/$B$18)*100</f>
        <v>3.6414565826330536</v>
      </c>
      <c r="E19" s="34"/>
      <c r="F19" s="97" t="s">
        <v>250</v>
      </c>
      <c r="G19" s="84"/>
    </row>
    <row r="20" spans="1:7" ht="12.75">
      <c r="A20" s="36" t="s">
        <v>285</v>
      </c>
      <c r="B20" s="97">
        <v>102</v>
      </c>
      <c r="C20" s="84">
        <f t="shared" si="2"/>
        <v>4.081632653061225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570</v>
      </c>
      <c r="C21" s="84">
        <f t="shared" si="2"/>
        <v>22.809123649459785</v>
      </c>
      <c r="E21" s="38" t="s">
        <v>167</v>
      </c>
      <c r="F21" s="80">
        <v>186</v>
      </c>
      <c r="G21" s="33">
        <f>(F21/$F$21)*100</f>
        <v>100</v>
      </c>
    </row>
    <row r="22" spans="1:7" ht="12.75">
      <c r="A22" s="36" t="s">
        <v>302</v>
      </c>
      <c r="B22" s="97">
        <v>420</v>
      </c>
      <c r="C22" s="84">
        <f t="shared" si="2"/>
        <v>16.80672268907563</v>
      </c>
      <c r="E22" s="34" t="s">
        <v>303</v>
      </c>
      <c r="F22" s="97">
        <v>114</v>
      </c>
      <c r="G22" s="84">
        <f aca="true" t="shared" si="3" ref="G22:G27">(F22/$F$21)*100</f>
        <v>61.29032258064516</v>
      </c>
    </row>
    <row r="23" spans="1:7" ht="12.75">
      <c r="A23" s="36" t="s">
        <v>304</v>
      </c>
      <c r="B23" s="97">
        <v>185</v>
      </c>
      <c r="C23" s="84">
        <f t="shared" si="2"/>
        <v>7.40296118447379</v>
      </c>
      <c r="E23" s="34" t="s">
        <v>305</v>
      </c>
      <c r="F23" s="97">
        <v>50</v>
      </c>
      <c r="G23" s="84">
        <f t="shared" si="3"/>
        <v>26.881720430107524</v>
      </c>
    </row>
    <row r="24" spans="1:7" ht="12.75">
      <c r="A24" s="36" t="s">
        <v>306</v>
      </c>
      <c r="B24" s="97">
        <v>667</v>
      </c>
      <c r="C24" s="84">
        <f t="shared" si="2"/>
        <v>26.690676270508202</v>
      </c>
      <c r="E24" s="34" t="s">
        <v>307</v>
      </c>
      <c r="F24" s="97">
        <v>5</v>
      </c>
      <c r="G24" s="84">
        <f t="shared" si="3"/>
        <v>2.6881720430107525</v>
      </c>
    </row>
    <row r="25" spans="1:7" ht="12.75">
      <c r="A25" s="36" t="s">
        <v>308</v>
      </c>
      <c r="B25" s="97">
        <v>464</v>
      </c>
      <c r="C25" s="84">
        <f t="shared" si="2"/>
        <v>18.567426970788315</v>
      </c>
      <c r="E25" s="34" t="s">
        <v>309</v>
      </c>
      <c r="F25" s="97">
        <v>5</v>
      </c>
      <c r="G25" s="84">
        <f t="shared" si="3"/>
        <v>2.6881720430107525</v>
      </c>
    </row>
    <row r="26" spans="1:7" ht="12.75">
      <c r="A26" s="36"/>
      <c r="B26" s="93" t="s">
        <v>250</v>
      </c>
      <c r="C26" s="35"/>
      <c r="E26" s="34" t="s">
        <v>310</v>
      </c>
      <c r="F26" s="97">
        <v>12</v>
      </c>
      <c r="G26" s="84">
        <f t="shared" si="3"/>
        <v>6.451612903225806</v>
      </c>
    </row>
    <row r="27" spans="1:7" ht="12.75">
      <c r="A27" s="36" t="s">
        <v>311</v>
      </c>
      <c r="B27" s="108">
        <v>92.3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45.3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3539</v>
      </c>
      <c r="G30" s="33">
        <f>(F30/$F$30)*100</f>
        <v>100</v>
      </c>
      <c r="J30" s="39"/>
    </row>
    <row r="31" spans="1:10" ht="12.75">
      <c r="A31" s="95" t="s">
        <v>296</v>
      </c>
      <c r="B31" s="93">
        <v>2866</v>
      </c>
      <c r="C31" s="33">
        <f>(B31/$B$31)*100</f>
        <v>100</v>
      </c>
      <c r="E31" s="34" t="s">
        <v>317</v>
      </c>
      <c r="F31" s="97">
        <v>3385</v>
      </c>
      <c r="G31" s="101">
        <f>(F31/$F$30)*100</f>
        <v>95.6484882735236</v>
      </c>
      <c r="J31" s="39"/>
    </row>
    <row r="32" spans="1:10" ht="12.75">
      <c r="A32" s="36" t="s">
        <v>318</v>
      </c>
      <c r="B32" s="97">
        <v>508</v>
      </c>
      <c r="C32" s="10">
        <f>(B32/$B$31)*100</f>
        <v>17.725052337752967</v>
      </c>
      <c r="E32" s="34" t="s">
        <v>319</v>
      </c>
      <c r="F32" s="97">
        <v>154</v>
      </c>
      <c r="G32" s="101">
        <f aca="true" t="shared" si="4" ref="G32:G39">(F32/$F$30)*100</f>
        <v>4.351511726476406</v>
      </c>
      <c r="J32" s="39"/>
    </row>
    <row r="33" spans="1:10" ht="12.75">
      <c r="A33" s="36" t="s">
        <v>320</v>
      </c>
      <c r="B33" s="97">
        <v>2058</v>
      </c>
      <c r="C33" s="10">
        <f aca="true" t="shared" si="5" ref="C33:C38">(B33/$B$31)*100</f>
        <v>71.80739706908584</v>
      </c>
      <c r="E33" s="34" t="s">
        <v>321</v>
      </c>
      <c r="F33" s="97">
        <v>38</v>
      </c>
      <c r="G33" s="101">
        <f t="shared" si="4"/>
        <v>1.0737496467928793</v>
      </c>
      <c r="J33" s="39"/>
    </row>
    <row r="34" spans="1:7" ht="12.75">
      <c r="A34" s="36" t="s">
        <v>322</v>
      </c>
      <c r="B34" s="97">
        <v>22</v>
      </c>
      <c r="C34" s="10">
        <f t="shared" si="5"/>
        <v>0.7676203768318213</v>
      </c>
      <c r="E34" s="34" t="s">
        <v>323</v>
      </c>
      <c r="F34" s="97">
        <v>29</v>
      </c>
      <c r="G34" s="101">
        <f t="shared" si="4"/>
        <v>0.8194405199208816</v>
      </c>
    </row>
    <row r="35" spans="1:7" ht="12.75">
      <c r="A35" s="36" t="s">
        <v>325</v>
      </c>
      <c r="B35" s="97">
        <v>106</v>
      </c>
      <c r="C35" s="10">
        <f t="shared" si="5"/>
        <v>3.6985345429169576</v>
      </c>
      <c r="E35" s="34" t="s">
        <v>321</v>
      </c>
      <c r="F35" s="97">
        <v>8</v>
      </c>
      <c r="G35" s="101">
        <f t="shared" si="4"/>
        <v>0.22605255721955356</v>
      </c>
    </row>
    <row r="36" spans="1:7" ht="12.75">
      <c r="A36" s="36" t="s">
        <v>297</v>
      </c>
      <c r="B36" s="97">
        <v>95</v>
      </c>
      <c r="C36" s="10">
        <f t="shared" si="5"/>
        <v>3.3147243545010467</v>
      </c>
      <c r="E36" s="34" t="s">
        <v>327</v>
      </c>
      <c r="F36" s="97">
        <v>109</v>
      </c>
      <c r="G36" s="101">
        <f t="shared" si="4"/>
        <v>3.0799660921164174</v>
      </c>
    </row>
    <row r="37" spans="1:7" ht="12.75">
      <c r="A37" s="36" t="s">
        <v>326</v>
      </c>
      <c r="B37" s="97">
        <v>172</v>
      </c>
      <c r="C37" s="10">
        <f t="shared" si="5"/>
        <v>6.001395673412421</v>
      </c>
      <c r="E37" s="34" t="s">
        <v>321</v>
      </c>
      <c r="F37" s="97">
        <v>25</v>
      </c>
      <c r="G37" s="101">
        <f t="shared" si="4"/>
        <v>0.7064142413111049</v>
      </c>
    </row>
    <row r="38" spans="1:7" ht="12.75">
      <c r="A38" s="36" t="s">
        <v>297</v>
      </c>
      <c r="B38" s="97">
        <v>71</v>
      </c>
      <c r="C38" s="10">
        <f t="shared" si="5"/>
        <v>2.4773203070481506</v>
      </c>
      <c r="E38" s="34" t="s">
        <v>259</v>
      </c>
      <c r="F38" s="97">
        <v>5</v>
      </c>
      <c r="G38" s="101">
        <f t="shared" si="4"/>
        <v>0.14128284826222096</v>
      </c>
    </row>
    <row r="39" spans="1:7" ht="12.75">
      <c r="A39" s="36"/>
      <c r="B39" s="97" t="s">
        <v>250</v>
      </c>
      <c r="C39" s="10"/>
      <c r="E39" s="34" t="s">
        <v>321</v>
      </c>
      <c r="F39" s="97">
        <v>5</v>
      </c>
      <c r="G39" s="101">
        <f t="shared" si="4"/>
        <v>0.14128284826222096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73</v>
      </c>
      <c r="C42" s="33">
        <f>(B42/$B$42)*100</f>
        <v>100</v>
      </c>
      <c r="E42" s="31" t="s">
        <v>268</v>
      </c>
      <c r="F42" s="80">
        <v>3820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27.397260273972602</v>
      </c>
      <c r="E43" s="60" t="s">
        <v>168</v>
      </c>
      <c r="F43" s="106">
        <v>5094</v>
      </c>
      <c r="G43" s="107">
        <f aca="true" t="shared" si="6" ref="G43:G71">(F43/$F$42)*100</f>
        <v>133.35078534031413</v>
      </c>
    </row>
    <row r="44" spans="1:7" ht="12.75">
      <c r="A44" s="36"/>
      <c r="B44" s="93" t="s">
        <v>250</v>
      </c>
      <c r="C44" s="10"/>
      <c r="E44" s="1" t="s">
        <v>329</v>
      </c>
      <c r="F44" s="97">
        <v>26</v>
      </c>
      <c r="G44" s="101">
        <f t="shared" si="6"/>
        <v>0.6806282722513088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31</v>
      </c>
      <c r="G45" s="101">
        <f t="shared" si="6"/>
        <v>0.8115183246073299</v>
      </c>
    </row>
    <row r="46" spans="1:7" ht="12.75">
      <c r="A46" s="29" t="s">
        <v>331</v>
      </c>
      <c r="B46" s="93">
        <v>2693</v>
      </c>
      <c r="C46" s="33">
        <f>(B46/$B$46)*100</f>
        <v>100</v>
      </c>
      <c r="E46" s="1" t="s">
        <v>332</v>
      </c>
      <c r="F46" s="97">
        <v>3</v>
      </c>
      <c r="G46" s="101">
        <f t="shared" si="6"/>
        <v>0.07853403141361257</v>
      </c>
    </row>
    <row r="47" spans="1:7" ht="12.75">
      <c r="A47" s="36" t="s">
        <v>333</v>
      </c>
      <c r="B47" s="97">
        <v>284</v>
      </c>
      <c r="C47" s="10">
        <f>(B47/$B$46)*100</f>
        <v>10.545859636093576</v>
      </c>
      <c r="E47" s="1" t="s">
        <v>334</v>
      </c>
      <c r="F47" s="97">
        <v>80</v>
      </c>
      <c r="G47" s="101">
        <f t="shared" si="6"/>
        <v>2.094240837696335</v>
      </c>
    </row>
    <row r="48" spans="1:7" ht="12.75">
      <c r="A48" s="36"/>
      <c r="B48" s="93" t="s">
        <v>250</v>
      </c>
      <c r="C48" s="10"/>
      <c r="E48" s="1" t="s">
        <v>335</v>
      </c>
      <c r="F48" s="97">
        <v>368</v>
      </c>
      <c r="G48" s="101">
        <f t="shared" si="6"/>
        <v>9.63350785340314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128</v>
      </c>
      <c r="G49" s="101">
        <f t="shared" si="6"/>
        <v>3.3507853403141366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</v>
      </c>
      <c r="G50" s="101">
        <f t="shared" si="6"/>
        <v>0.968586387434555</v>
      </c>
    </row>
    <row r="51" spans="1:7" ht="12.75">
      <c r="A51" s="5" t="s">
        <v>338</v>
      </c>
      <c r="B51" s="93">
        <v>942</v>
      </c>
      <c r="C51" s="33">
        <f>(B51/$B$51)*100</f>
        <v>100</v>
      </c>
      <c r="E51" s="1" t="s">
        <v>339</v>
      </c>
      <c r="F51" s="97">
        <v>1166</v>
      </c>
      <c r="G51" s="101">
        <f t="shared" si="6"/>
        <v>30.523560209424083</v>
      </c>
    </row>
    <row r="52" spans="1:7" ht="12.75">
      <c r="A52" s="4" t="s">
        <v>340</v>
      </c>
      <c r="B52" s="98">
        <v>60</v>
      </c>
      <c r="C52" s="10">
        <f>(B52/$B$51)*100</f>
        <v>6.369426751592357</v>
      </c>
      <c r="E52" s="1" t="s">
        <v>341</v>
      </c>
      <c r="F52" s="97">
        <v>15</v>
      </c>
      <c r="G52" s="101">
        <f t="shared" si="6"/>
        <v>0.3926701570680628</v>
      </c>
    </row>
    <row r="53" spans="1:7" ht="12.75">
      <c r="A53" s="4"/>
      <c r="B53" s="93" t="s">
        <v>250</v>
      </c>
      <c r="C53" s="10"/>
      <c r="E53" s="1" t="s">
        <v>342</v>
      </c>
      <c r="F53" s="97">
        <v>169</v>
      </c>
      <c r="G53" s="101">
        <f t="shared" si="6"/>
        <v>4.424083769633508</v>
      </c>
    </row>
    <row r="54" spans="1:7" ht="14.25">
      <c r="A54" s="5" t="s">
        <v>343</v>
      </c>
      <c r="B54" s="93">
        <v>2348</v>
      </c>
      <c r="C54" s="33">
        <f>(B54/$B$54)*100</f>
        <v>100</v>
      </c>
      <c r="E54" s="1" t="s">
        <v>201</v>
      </c>
      <c r="F54" s="97">
        <v>761</v>
      </c>
      <c r="G54" s="101">
        <f t="shared" si="6"/>
        <v>19.92146596858639</v>
      </c>
    </row>
    <row r="55" spans="1:7" ht="12.75">
      <c r="A55" s="4" t="s">
        <v>340</v>
      </c>
      <c r="B55" s="98">
        <v>152</v>
      </c>
      <c r="C55" s="10">
        <f>(B55/$B$54)*100</f>
        <v>6.473594548551959</v>
      </c>
      <c r="E55" s="1" t="s">
        <v>344</v>
      </c>
      <c r="F55" s="97">
        <v>732</v>
      </c>
      <c r="G55" s="101">
        <f t="shared" si="6"/>
        <v>19.162303664921467</v>
      </c>
    </row>
    <row r="56" spans="1:7" ht="12.75">
      <c r="A56" s="4" t="s">
        <v>345</v>
      </c>
      <c r="B56" s="119">
        <v>66.4</v>
      </c>
      <c r="C56" s="37" t="s">
        <v>261</v>
      </c>
      <c r="E56" s="1" t="s">
        <v>346</v>
      </c>
      <c r="F56" s="97">
        <v>29</v>
      </c>
      <c r="G56" s="101">
        <f t="shared" si="6"/>
        <v>0.7591623036649214</v>
      </c>
    </row>
    <row r="57" spans="1:7" ht="12.75">
      <c r="A57" s="4" t="s">
        <v>347</v>
      </c>
      <c r="B57" s="98">
        <v>2196</v>
      </c>
      <c r="C57" s="10">
        <f>(B57/$B$54)*100</f>
        <v>93.52640545144804</v>
      </c>
      <c r="E57" s="1" t="s">
        <v>348</v>
      </c>
      <c r="F57" s="97">
        <v>31</v>
      </c>
      <c r="G57" s="101">
        <f t="shared" si="6"/>
        <v>0.8115183246073299</v>
      </c>
    </row>
    <row r="58" spans="1:7" ht="12.75">
      <c r="A58" s="4" t="s">
        <v>345</v>
      </c>
      <c r="B58" s="119">
        <v>81.1</v>
      </c>
      <c r="C58" s="37" t="s">
        <v>261</v>
      </c>
      <c r="E58" s="1" t="s">
        <v>349</v>
      </c>
      <c r="F58" s="97">
        <v>479</v>
      </c>
      <c r="G58" s="101">
        <f t="shared" si="6"/>
        <v>12.539267015706807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249</v>
      </c>
      <c r="C60" s="33">
        <f>(B60/$B$60)*100</f>
        <v>100</v>
      </c>
      <c r="E60" s="1" t="s">
        <v>352</v>
      </c>
      <c r="F60" s="97">
        <v>70</v>
      </c>
      <c r="G60" s="101">
        <f t="shared" si="6"/>
        <v>1.832460732984293</v>
      </c>
    </row>
    <row r="61" spans="1:7" ht="12.75">
      <c r="A61" s="4" t="s">
        <v>340</v>
      </c>
      <c r="B61" s="97">
        <v>115</v>
      </c>
      <c r="C61" s="10">
        <f>(B61/$B$60)*100</f>
        <v>46.1847389558233</v>
      </c>
      <c r="E61" s="1" t="s">
        <v>353</v>
      </c>
      <c r="F61" s="97">
        <v>78</v>
      </c>
      <c r="G61" s="101">
        <f t="shared" si="6"/>
        <v>2.0418848167539267</v>
      </c>
    </row>
    <row r="62" spans="1:7" ht="12.75">
      <c r="A62" s="4"/>
      <c r="B62" s="93" t="s">
        <v>250</v>
      </c>
      <c r="C62" s="10"/>
      <c r="E62" s="1" t="s">
        <v>354</v>
      </c>
      <c r="F62" s="97">
        <v>147</v>
      </c>
      <c r="G62" s="101">
        <f t="shared" si="6"/>
        <v>3.848167539267016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</v>
      </c>
      <c r="G63" s="101">
        <f t="shared" si="6"/>
        <v>0.4712041884816754</v>
      </c>
    </row>
    <row r="64" spans="1:7" ht="12.75">
      <c r="A64" s="29" t="s">
        <v>357</v>
      </c>
      <c r="B64" s="93">
        <v>3539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2187</v>
      </c>
      <c r="C65" s="10">
        <f>(B65/$B$64)*100</f>
        <v>61.797117829895456</v>
      </c>
      <c r="E65" s="1" t="s">
        <v>359</v>
      </c>
      <c r="F65" s="97">
        <v>30</v>
      </c>
      <c r="G65" s="101">
        <f t="shared" si="6"/>
        <v>0.7853403141361256</v>
      </c>
    </row>
    <row r="66" spans="1:7" ht="12.75">
      <c r="A66" s="4" t="s">
        <v>257</v>
      </c>
      <c r="B66" s="97">
        <v>1328</v>
      </c>
      <c r="C66" s="10">
        <f aca="true" t="shared" si="7" ref="C66:C71">(B66/$B$64)*100</f>
        <v>37.52472449844589</v>
      </c>
      <c r="E66" s="1" t="s">
        <v>360</v>
      </c>
      <c r="F66" s="97">
        <v>24</v>
      </c>
      <c r="G66" s="101">
        <f t="shared" si="6"/>
        <v>0.6282722513089005</v>
      </c>
    </row>
    <row r="67" spans="1:7" ht="12.75">
      <c r="A67" s="4" t="s">
        <v>361</v>
      </c>
      <c r="B67" s="97">
        <v>447</v>
      </c>
      <c r="C67" s="10">
        <f t="shared" si="7"/>
        <v>12.630686634642554</v>
      </c>
      <c r="E67" s="1" t="s">
        <v>362</v>
      </c>
      <c r="F67" s="97">
        <v>66</v>
      </c>
      <c r="G67" s="101">
        <f t="shared" si="6"/>
        <v>1.7277486910994764</v>
      </c>
    </row>
    <row r="68" spans="1:7" ht="12.75">
      <c r="A68" s="4" t="s">
        <v>363</v>
      </c>
      <c r="B68" s="97">
        <v>881</v>
      </c>
      <c r="C68" s="10">
        <f t="shared" si="7"/>
        <v>24.894037863803334</v>
      </c>
      <c r="E68" s="1" t="s">
        <v>364</v>
      </c>
      <c r="F68" s="97">
        <v>206</v>
      </c>
      <c r="G68" s="101">
        <f t="shared" si="6"/>
        <v>5.392670157068062</v>
      </c>
    </row>
    <row r="69" spans="1:7" ht="12.75">
      <c r="A69" s="4" t="s">
        <v>365</v>
      </c>
      <c r="B69" s="97">
        <v>519</v>
      </c>
      <c r="C69" s="10">
        <f t="shared" si="7"/>
        <v>14.665159649618536</v>
      </c>
      <c r="E69" s="1" t="s">
        <v>366</v>
      </c>
      <c r="F69" s="97">
        <v>75</v>
      </c>
      <c r="G69" s="101">
        <f t="shared" si="6"/>
        <v>1.963350785340314</v>
      </c>
    </row>
    <row r="70" spans="1:7" ht="12.75">
      <c r="A70" s="4" t="s">
        <v>367</v>
      </c>
      <c r="B70" s="97">
        <v>362</v>
      </c>
      <c r="C70" s="10">
        <f t="shared" si="7"/>
        <v>10.228878214184798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24</v>
      </c>
      <c r="C71" s="40">
        <f t="shared" si="7"/>
        <v>0.6781576716586606</v>
      </c>
      <c r="D71" s="41"/>
      <c r="E71" s="9" t="s">
        <v>369</v>
      </c>
      <c r="F71" s="103">
        <v>325</v>
      </c>
      <c r="G71" s="104">
        <f t="shared" si="6"/>
        <v>8.507853403141361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2808</v>
      </c>
      <c r="C9" s="81">
        <f>(B9/$B$9)*100</f>
        <v>100</v>
      </c>
      <c r="D9" s="65"/>
      <c r="E9" s="79" t="s">
        <v>381</v>
      </c>
      <c r="F9" s="80">
        <v>1273</v>
      </c>
      <c r="G9" s="81">
        <f>(F9/$F$9)*100</f>
        <v>100</v>
      </c>
    </row>
    <row r="10" spans="1:7" ht="12.75">
      <c r="A10" s="82" t="s">
        <v>382</v>
      </c>
      <c r="B10" s="97">
        <v>2028</v>
      </c>
      <c r="C10" s="105">
        <f>(B10/$B$9)*100</f>
        <v>72.22222222222221</v>
      </c>
      <c r="D10" s="65"/>
      <c r="E10" s="78" t="s">
        <v>383</v>
      </c>
      <c r="F10" s="97">
        <v>32</v>
      </c>
      <c r="G10" s="105">
        <f aca="true" t="shared" si="0" ref="G10:G19">(F10/$F$9)*100</f>
        <v>2.513747054202671</v>
      </c>
    </row>
    <row r="11" spans="1:7" ht="12.75">
      <c r="A11" s="82" t="s">
        <v>384</v>
      </c>
      <c r="B11" s="97">
        <v>2028</v>
      </c>
      <c r="C11" s="105">
        <f aca="true" t="shared" si="1" ref="C11:C16">(B11/$B$9)*100</f>
        <v>72.22222222222221</v>
      </c>
      <c r="D11" s="65"/>
      <c r="E11" s="78" t="s">
        <v>385</v>
      </c>
      <c r="F11" s="97">
        <v>5</v>
      </c>
      <c r="G11" s="105">
        <f t="shared" si="0"/>
        <v>0.3927729772191673</v>
      </c>
    </row>
    <row r="12" spans="1:7" ht="12.75">
      <c r="A12" s="82" t="s">
        <v>386</v>
      </c>
      <c r="B12" s="97">
        <v>1999</v>
      </c>
      <c r="C12" s="105">
        <f>(B12/$B$9)*100</f>
        <v>71.18945868945869</v>
      </c>
      <c r="D12" s="65"/>
      <c r="E12" s="78" t="s">
        <v>387</v>
      </c>
      <c r="F12" s="97">
        <v>53</v>
      </c>
      <c r="G12" s="105">
        <f t="shared" si="0"/>
        <v>4.163393558523174</v>
      </c>
    </row>
    <row r="13" spans="1:7" ht="12.75">
      <c r="A13" s="82" t="s">
        <v>388</v>
      </c>
      <c r="B13" s="97">
        <v>29</v>
      </c>
      <c r="C13" s="105">
        <f>(B13/$B$9)*100</f>
        <v>1.0327635327635327</v>
      </c>
      <c r="D13" s="65"/>
      <c r="E13" s="78" t="s">
        <v>389</v>
      </c>
      <c r="F13" s="97">
        <v>62</v>
      </c>
      <c r="G13" s="105">
        <f t="shared" si="0"/>
        <v>4.870384917517675</v>
      </c>
    </row>
    <row r="14" spans="1:7" ht="12.75">
      <c r="A14" s="82" t="s">
        <v>390</v>
      </c>
      <c r="B14" s="109">
        <v>1.4</v>
      </c>
      <c r="C14" s="112" t="s">
        <v>261</v>
      </c>
      <c r="D14" s="65"/>
      <c r="E14" s="78" t="s">
        <v>391</v>
      </c>
      <c r="F14" s="97">
        <v>107</v>
      </c>
      <c r="G14" s="105">
        <f t="shared" si="0"/>
        <v>8.40534171249018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211</v>
      </c>
      <c r="G15" s="105">
        <f t="shared" si="0"/>
        <v>16.57501963864886</v>
      </c>
    </row>
    <row r="16" spans="1:7" ht="12.75">
      <c r="A16" s="82" t="s">
        <v>67</v>
      </c>
      <c r="B16" s="97">
        <v>780</v>
      </c>
      <c r="C16" s="105">
        <f t="shared" si="1"/>
        <v>27.77777777777778</v>
      </c>
      <c r="D16" s="65"/>
      <c r="E16" s="78" t="s">
        <v>68</v>
      </c>
      <c r="F16" s="97">
        <v>259</v>
      </c>
      <c r="G16" s="105">
        <f t="shared" si="0"/>
        <v>20.34564021995287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300</v>
      </c>
      <c r="G17" s="105">
        <f t="shared" si="0"/>
        <v>23.56637863315004</v>
      </c>
    </row>
    <row r="18" spans="1:7" ht="12.75">
      <c r="A18" s="77" t="s">
        <v>70</v>
      </c>
      <c r="B18" s="80">
        <v>1410</v>
      </c>
      <c r="C18" s="81">
        <f>(B18/$B$18)*100</f>
        <v>100</v>
      </c>
      <c r="D18" s="65"/>
      <c r="E18" s="78" t="s">
        <v>170</v>
      </c>
      <c r="F18" s="97">
        <v>131</v>
      </c>
      <c r="G18" s="105">
        <f t="shared" si="0"/>
        <v>10.290652003142183</v>
      </c>
    </row>
    <row r="19" spans="1:9" ht="12.75">
      <c r="A19" s="82" t="s">
        <v>382</v>
      </c>
      <c r="B19" s="97">
        <v>889</v>
      </c>
      <c r="C19" s="105">
        <f>(B19/$B$18)*100</f>
        <v>63.04964539007092</v>
      </c>
      <c r="D19" s="65"/>
      <c r="E19" s="78" t="s">
        <v>169</v>
      </c>
      <c r="F19" s="98">
        <v>113</v>
      </c>
      <c r="G19" s="105">
        <f t="shared" si="0"/>
        <v>8.87666928515318</v>
      </c>
      <c r="I19" s="117"/>
    </row>
    <row r="20" spans="1:7" ht="12.75">
      <c r="A20" s="82" t="s">
        <v>384</v>
      </c>
      <c r="B20" s="97">
        <v>889</v>
      </c>
      <c r="C20" s="105">
        <f>(B20/$B$18)*100</f>
        <v>63.04964539007092</v>
      </c>
      <c r="D20" s="65"/>
      <c r="E20" s="78" t="s">
        <v>71</v>
      </c>
      <c r="F20" s="97">
        <v>88048</v>
      </c>
      <c r="G20" s="112" t="s">
        <v>261</v>
      </c>
    </row>
    <row r="21" spans="1:7" ht="12.75">
      <c r="A21" s="82" t="s">
        <v>386</v>
      </c>
      <c r="B21" s="97">
        <v>867</v>
      </c>
      <c r="C21" s="105">
        <f>(B21/$B$18)*100</f>
        <v>61.48936170212767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1176</v>
      </c>
      <c r="G22" s="105">
        <f>(F22/$F$9)*100</f>
        <v>92.38020424194815</v>
      </c>
    </row>
    <row r="23" spans="1:7" ht="12.75">
      <c r="A23" s="77" t="s">
        <v>73</v>
      </c>
      <c r="B23" s="80">
        <v>375</v>
      </c>
      <c r="C23" s="81">
        <f>(B23/$B$23)*100</f>
        <v>100</v>
      </c>
      <c r="D23" s="65"/>
      <c r="E23" s="78" t="s">
        <v>74</v>
      </c>
      <c r="F23" s="97">
        <v>100526</v>
      </c>
      <c r="G23" s="112" t="s">
        <v>261</v>
      </c>
    </row>
    <row r="24" spans="1:7" ht="12.75">
      <c r="A24" s="82" t="s">
        <v>75</v>
      </c>
      <c r="B24" s="97">
        <v>226</v>
      </c>
      <c r="C24" s="105">
        <f>(B24/$B$23)*100</f>
        <v>60.266666666666666</v>
      </c>
      <c r="D24" s="65"/>
      <c r="E24" s="78" t="s">
        <v>76</v>
      </c>
      <c r="F24" s="97">
        <v>221</v>
      </c>
      <c r="G24" s="105">
        <f>(F24/$F$9)*100</f>
        <v>17.360565593087195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13606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28</v>
      </c>
      <c r="G26" s="105">
        <f>(F26/$F$9)*100</f>
        <v>2.199528672427337</v>
      </c>
    </row>
    <row r="27" spans="1:7" ht="12.75">
      <c r="A27" s="77" t="s">
        <v>85</v>
      </c>
      <c r="B27" s="80">
        <v>1977</v>
      </c>
      <c r="C27" s="81">
        <f>(B27/$B$27)*100</f>
        <v>100</v>
      </c>
      <c r="D27" s="65"/>
      <c r="E27" s="78" t="s">
        <v>78</v>
      </c>
      <c r="F27" s="98">
        <v>7318</v>
      </c>
      <c r="G27" s="112" t="s">
        <v>261</v>
      </c>
    </row>
    <row r="28" spans="1:7" ht="12.75">
      <c r="A28" s="82" t="s">
        <v>86</v>
      </c>
      <c r="B28" s="97">
        <v>1588</v>
      </c>
      <c r="C28" s="105">
        <f aca="true" t="shared" si="2" ref="C28:C33">(B28/$B$27)*100</f>
        <v>80.32372281234194</v>
      </c>
      <c r="D28" s="65"/>
      <c r="E28" s="78" t="s">
        <v>79</v>
      </c>
      <c r="F28" s="97">
        <v>7</v>
      </c>
      <c r="G28" s="105">
        <f>(F28/$F$9)*100</f>
        <v>0.5498821681068342</v>
      </c>
    </row>
    <row r="29" spans="1:7" ht="12.75">
      <c r="A29" s="82" t="s">
        <v>87</v>
      </c>
      <c r="B29" s="97">
        <v>183</v>
      </c>
      <c r="C29" s="105">
        <f t="shared" si="2"/>
        <v>9.256449165402124</v>
      </c>
      <c r="D29" s="65"/>
      <c r="E29" s="78" t="s">
        <v>80</v>
      </c>
      <c r="F29" s="97">
        <v>2300</v>
      </c>
      <c r="G29" s="112" t="s">
        <v>261</v>
      </c>
    </row>
    <row r="30" spans="1:7" ht="12.75">
      <c r="A30" s="82" t="s">
        <v>88</v>
      </c>
      <c r="B30" s="97">
        <v>41</v>
      </c>
      <c r="C30" s="105">
        <f t="shared" si="2"/>
        <v>2.073849266565503</v>
      </c>
      <c r="D30" s="65"/>
      <c r="E30" s="78" t="s">
        <v>81</v>
      </c>
      <c r="F30" s="97">
        <v>178</v>
      </c>
      <c r="G30" s="105">
        <f>(F30/$F$9)*100</f>
        <v>13.982717989002358</v>
      </c>
    </row>
    <row r="31" spans="1:7" ht="12.75">
      <c r="A31" s="82" t="s">
        <v>115</v>
      </c>
      <c r="B31" s="97">
        <v>17</v>
      </c>
      <c r="C31" s="105">
        <f t="shared" si="2"/>
        <v>0.8598887202832575</v>
      </c>
      <c r="D31" s="65"/>
      <c r="E31" s="78" t="s">
        <v>82</v>
      </c>
      <c r="F31" s="97">
        <v>16144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0.7081436519979768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134</v>
      </c>
      <c r="C33" s="105">
        <f t="shared" si="2"/>
        <v>6.777946383409206</v>
      </c>
      <c r="D33" s="65"/>
      <c r="E33" s="79" t="s">
        <v>84</v>
      </c>
      <c r="F33" s="80">
        <v>1101</v>
      </c>
      <c r="G33" s="81">
        <f>(F33/$F$33)*100</f>
        <v>100</v>
      </c>
    </row>
    <row r="34" spans="1:7" ht="12.75">
      <c r="A34" s="82" t="s">
        <v>91</v>
      </c>
      <c r="B34" s="120">
        <v>40.3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</v>
      </c>
      <c r="G36" s="105">
        <f t="shared" si="3"/>
        <v>0.7266121707538601</v>
      </c>
    </row>
    <row r="37" spans="1:7" ht="12.75">
      <c r="A37" s="77" t="s">
        <v>94</v>
      </c>
      <c r="B37" s="80">
        <v>1999</v>
      </c>
      <c r="C37" s="81">
        <f>(B37/$B$37)*100</f>
        <v>100</v>
      </c>
      <c r="D37" s="65"/>
      <c r="E37" s="78" t="s">
        <v>389</v>
      </c>
      <c r="F37" s="97">
        <v>56</v>
      </c>
      <c r="G37" s="105">
        <f t="shared" si="3"/>
        <v>5.086285195277021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92</v>
      </c>
      <c r="G38" s="105">
        <f t="shared" si="3"/>
        <v>8.35603996366939</v>
      </c>
    </row>
    <row r="39" spans="1:7" ht="12.75">
      <c r="A39" s="82" t="s">
        <v>97</v>
      </c>
      <c r="B39" s="98">
        <v>958</v>
      </c>
      <c r="C39" s="105">
        <f>(B39/$B$37)*100</f>
        <v>47.92396198099049</v>
      </c>
      <c r="D39" s="65"/>
      <c r="E39" s="78" t="s">
        <v>393</v>
      </c>
      <c r="F39" s="97">
        <v>186</v>
      </c>
      <c r="G39" s="105">
        <f t="shared" si="3"/>
        <v>16.893732970027248</v>
      </c>
    </row>
    <row r="40" spans="1:7" ht="12.75">
      <c r="A40" s="82" t="s">
        <v>98</v>
      </c>
      <c r="B40" s="98">
        <v>172</v>
      </c>
      <c r="C40" s="105">
        <f>(B40/$B$37)*100</f>
        <v>8.604302151075538</v>
      </c>
      <c r="D40" s="65"/>
      <c r="E40" s="78" t="s">
        <v>68</v>
      </c>
      <c r="F40" s="97">
        <v>254</v>
      </c>
      <c r="G40" s="105">
        <f t="shared" si="3"/>
        <v>23.06993642143506</v>
      </c>
    </row>
    <row r="41" spans="1:7" ht="12.75">
      <c r="A41" s="82" t="s">
        <v>100</v>
      </c>
      <c r="B41" s="98">
        <v>538</v>
      </c>
      <c r="C41" s="105">
        <f>(B41/$B$37)*100</f>
        <v>26.91345672836418</v>
      </c>
      <c r="D41" s="65"/>
      <c r="E41" s="78" t="s">
        <v>69</v>
      </c>
      <c r="F41" s="97">
        <v>274</v>
      </c>
      <c r="G41" s="105">
        <f t="shared" si="3"/>
        <v>24.88646684831971</v>
      </c>
    </row>
    <row r="42" spans="1:7" ht="12.75">
      <c r="A42" s="82" t="s">
        <v>260</v>
      </c>
      <c r="B42" s="98">
        <v>15</v>
      </c>
      <c r="C42" s="105">
        <f>(B42/$B$37)*100</f>
        <v>0.750375187593797</v>
      </c>
      <c r="D42" s="65"/>
      <c r="E42" s="78" t="s">
        <v>170</v>
      </c>
      <c r="F42" s="97">
        <v>126</v>
      </c>
      <c r="G42" s="105">
        <f t="shared" si="3"/>
        <v>11.444141689373296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105</v>
      </c>
      <c r="G43" s="105">
        <f t="shared" si="3"/>
        <v>9.536784741144414</v>
      </c>
    </row>
    <row r="44" spans="1:7" ht="12.75">
      <c r="A44" s="82" t="s">
        <v>291</v>
      </c>
      <c r="B44" s="98">
        <v>236</v>
      </c>
      <c r="C44" s="105">
        <f>(B44/$B$37)*100</f>
        <v>11.805902951475739</v>
      </c>
      <c r="D44" s="65"/>
      <c r="E44" s="78" t="s">
        <v>93</v>
      </c>
      <c r="F44" s="97">
        <v>92768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80</v>
      </c>
      <c r="C46" s="105">
        <f>(B46/$B$37)*100</f>
        <v>4.00200100050025</v>
      </c>
      <c r="D46" s="65"/>
      <c r="E46" s="78" t="s">
        <v>96</v>
      </c>
      <c r="F46" s="97">
        <v>35298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69063</v>
      </c>
      <c r="G48" s="112" t="s">
        <v>261</v>
      </c>
    </row>
    <row r="49" spans="1:7" ht="13.5" thickBot="1">
      <c r="A49" s="82" t="s">
        <v>292</v>
      </c>
      <c r="B49" s="98">
        <v>21</v>
      </c>
      <c r="C49" s="105">
        <f aca="true" t="shared" si="4" ref="C49:C55">(B49/$B$37)*100</f>
        <v>1.0505252626313157</v>
      </c>
      <c r="D49" s="87"/>
      <c r="E49" s="88" t="s">
        <v>102</v>
      </c>
      <c r="F49" s="113">
        <v>41806</v>
      </c>
      <c r="G49" s="114" t="s">
        <v>261</v>
      </c>
    </row>
    <row r="50" spans="1:7" ht="13.5" thickTop="1">
      <c r="A50" s="82" t="s">
        <v>116</v>
      </c>
      <c r="B50" s="98">
        <v>143</v>
      </c>
      <c r="C50" s="105">
        <f t="shared" si="4"/>
        <v>7.153576788394197</v>
      </c>
      <c r="D50" s="65"/>
      <c r="E50" s="78"/>
      <c r="F50" s="86"/>
      <c r="G50" s="85"/>
    </row>
    <row r="51" spans="1:7" ht="12.75">
      <c r="A51" s="82" t="s">
        <v>117</v>
      </c>
      <c r="B51" s="98">
        <v>280</v>
      </c>
      <c r="C51" s="105">
        <f t="shared" si="4"/>
        <v>14.007003501750875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51</v>
      </c>
      <c r="C52" s="105">
        <f t="shared" si="4"/>
        <v>2.5512756378189096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177</v>
      </c>
      <c r="C53" s="105">
        <f t="shared" si="4"/>
        <v>8.854427213606805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86</v>
      </c>
      <c r="C54" s="105">
        <f t="shared" si="4"/>
        <v>4.302151075537769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167</v>
      </c>
      <c r="C55" s="105">
        <f t="shared" si="4"/>
        <v>8.354177088544272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142</v>
      </c>
      <c r="C57" s="105">
        <f>(B57/$B$37)*100</f>
        <v>7.103551775887944</v>
      </c>
      <c r="D57" s="65"/>
      <c r="E57" s="79" t="s">
        <v>84</v>
      </c>
      <c r="F57" s="80">
        <v>0</v>
      </c>
      <c r="G57" s="105">
        <f>(F57/L57)*100</f>
        <v>0</v>
      </c>
      <c r="H57" s="116" t="s">
        <v>84</v>
      </c>
      <c r="L57" s="15">
        <v>1101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588</v>
      </c>
    </row>
    <row r="59" spans="1:12" ht="12.75">
      <c r="A59" s="82" t="s">
        <v>112</v>
      </c>
      <c r="B59" s="98">
        <v>330</v>
      </c>
      <c r="C59" s="105">
        <f>(B59/$B$37)*100</f>
        <v>16.50825412706353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212</v>
      </c>
    </row>
    <row r="60" spans="1:7" ht="12.75">
      <c r="A60" s="82" t="s">
        <v>113</v>
      </c>
      <c r="B60" s="98">
        <v>380</v>
      </c>
      <c r="C60" s="105">
        <f>(B60/$B$37)*100</f>
        <v>19.009504752376188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83</v>
      </c>
      <c r="C62" s="105">
        <f>(B62/$B$37)*100</f>
        <v>4.15207603801901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29</v>
      </c>
    </row>
    <row r="63" spans="1:12" ht="12.75">
      <c r="A63" s="61" t="s">
        <v>293</v>
      </c>
      <c r="B63" s="98">
        <v>82</v>
      </c>
      <c r="C63" s="105">
        <f>(B63/$B$37)*100</f>
        <v>4.102051025512756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7</v>
      </c>
    </row>
    <row r="64" spans="1:12" ht="12.75">
      <c r="A64" s="82" t="s">
        <v>114</v>
      </c>
      <c r="B64" s="98">
        <v>57</v>
      </c>
      <c r="C64" s="105">
        <f>(B64/$B$37)*100</f>
        <v>2.851425712856428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40</v>
      </c>
      <c r="G66" s="105">
        <f aca="true" t="shared" si="5" ref="G66:G71">(F66/L66)*100</f>
        <v>1.0471204188481675</v>
      </c>
      <c r="H66" s="79" t="s">
        <v>124</v>
      </c>
      <c r="L66" s="15">
        <v>3820</v>
      </c>
    </row>
    <row r="67" spans="1:12" ht="12.75">
      <c r="A67" s="82" t="s">
        <v>126</v>
      </c>
      <c r="B67" s="97">
        <v>1601</v>
      </c>
      <c r="C67" s="105">
        <f>(B67/$B$37)*100</f>
        <v>80.09004502251126</v>
      </c>
      <c r="D67" s="65"/>
      <c r="E67" s="78" t="s">
        <v>262</v>
      </c>
      <c r="F67" s="97">
        <v>40</v>
      </c>
      <c r="G67" s="105">
        <f t="shared" si="5"/>
        <v>1.4853323431117713</v>
      </c>
      <c r="H67" s="78" t="s">
        <v>262</v>
      </c>
      <c r="L67" s="15">
        <v>2693</v>
      </c>
    </row>
    <row r="68" spans="1:12" ht="12.75">
      <c r="A68" s="82" t="s">
        <v>128</v>
      </c>
      <c r="B68" s="97">
        <v>270</v>
      </c>
      <c r="C68" s="105">
        <f>(B68/$B$37)*100</f>
        <v>13.506753376688344</v>
      </c>
      <c r="D68" s="65"/>
      <c r="E68" s="78" t="s">
        <v>127</v>
      </c>
      <c r="F68" s="97">
        <v>25</v>
      </c>
      <c r="G68" s="105">
        <f t="shared" si="5"/>
        <v>10.040160642570282</v>
      </c>
      <c r="H68" s="78" t="s">
        <v>127</v>
      </c>
      <c r="L68" s="15">
        <v>249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1127</v>
      </c>
    </row>
    <row r="70" spans="1:12" ht="12.75">
      <c r="A70" s="82" t="s">
        <v>376</v>
      </c>
      <c r="B70" s="97">
        <v>124</v>
      </c>
      <c r="C70" s="105">
        <f>(B70/$B$37)*100</f>
        <v>6.203101550775387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846</v>
      </c>
    </row>
    <row r="71" spans="1:12" ht="13.5" thickBot="1">
      <c r="A71" s="90" t="s">
        <v>371</v>
      </c>
      <c r="B71" s="110">
        <v>4</v>
      </c>
      <c r="C71" s="111">
        <f>(B71/$B$37)*100</f>
        <v>0.2001000500250125</v>
      </c>
      <c r="D71" s="91"/>
      <c r="E71" s="92" t="s">
        <v>131</v>
      </c>
      <c r="F71" s="110">
        <v>40</v>
      </c>
      <c r="G71" s="118">
        <f t="shared" si="5"/>
        <v>15.56420233463035</v>
      </c>
      <c r="H71" s="92" t="s">
        <v>131</v>
      </c>
      <c r="L71" s="15">
        <v>257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1303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1266</v>
      </c>
      <c r="G9" s="81">
        <f>(F9/$F$9)*100</f>
        <v>100</v>
      </c>
      <c r="I9" s="53"/>
    </row>
    <row r="10" spans="1:7" ht="12.75">
      <c r="A10" s="36" t="s">
        <v>137</v>
      </c>
      <c r="B10" s="97">
        <v>1277</v>
      </c>
      <c r="C10" s="105">
        <f aca="true" t="shared" si="0" ref="C10:C18">(B10/$B$8)*100</f>
        <v>98.0046047582502</v>
      </c>
      <c r="E10" s="32" t="s">
        <v>138</v>
      </c>
      <c r="F10" s="97">
        <v>1266</v>
      </c>
      <c r="G10" s="105">
        <f>(F10/$F$9)*100</f>
        <v>100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19</v>
      </c>
      <c r="C12" s="105">
        <f t="shared" si="0"/>
        <v>1.4581734458940905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1083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0.5372217958557176</v>
      </c>
      <c r="E17" s="1" t="s">
        <v>151</v>
      </c>
      <c r="F17" s="97">
        <v>5</v>
      </c>
      <c r="G17" s="105">
        <f aca="true" t="shared" si="1" ref="G17:G23">(F17/$F$14)*100</f>
        <v>0.46168051708217916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65</v>
      </c>
      <c r="G18" s="105">
        <f t="shared" si="1"/>
        <v>6.001846722068329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143</v>
      </c>
      <c r="G19" s="105">
        <f t="shared" si="1"/>
        <v>13.204062788550322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415</v>
      </c>
      <c r="G20" s="105">
        <f t="shared" si="1"/>
        <v>38.31948291782087</v>
      </c>
    </row>
    <row r="21" spans="1:7" ht="12.75">
      <c r="A21" s="36" t="s">
        <v>156</v>
      </c>
      <c r="B21" s="98">
        <v>75</v>
      </c>
      <c r="C21" s="105">
        <f aca="true" t="shared" si="2" ref="C21:C28">(B21/$B$8)*100</f>
        <v>5.755947812739831</v>
      </c>
      <c r="E21" s="1" t="s">
        <v>157</v>
      </c>
      <c r="F21" s="97">
        <v>390</v>
      </c>
      <c r="G21" s="105">
        <f t="shared" si="1"/>
        <v>36.011080332409975</v>
      </c>
    </row>
    <row r="22" spans="1:7" ht="12.75">
      <c r="A22" s="36" t="s">
        <v>158</v>
      </c>
      <c r="B22" s="98">
        <v>151</v>
      </c>
      <c r="C22" s="105">
        <f t="shared" si="2"/>
        <v>11.588641596316194</v>
      </c>
      <c r="E22" s="1" t="s">
        <v>159</v>
      </c>
      <c r="F22" s="97">
        <v>65</v>
      </c>
      <c r="G22" s="105">
        <f t="shared" si="1"/>
        <v>6.001846722068329</v>
      </c>
    </row>
    <row r="23" spans="1:7" ht="12.75">
      <c r="A23" s="36" t="s">
        <v>160</v>
      </c>
      <c r="B23" s="98">
        <v>106</v>
      </c>
      <c r="C23" s="105">
        <f t="shared" si="2"/>
        <v>8.135072908672294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243</v>
      </c>
      <c r="C24" s="105">
        <f t="shared" si="2"/>
        <v>18.649270913277054</v>
      </c>
      <c r="E24" s="1" t="s">
        <v>163</v>
      </c>
      <c r="F24" s="97">
        <v>278400</v>
      </c>
      <c r="G24" s="112" t="s">
        <v>261</v>
      </c>
    </row>
    <row r="25" spans="1:7" ht="12.75">
      <c r="A25" s="36" t="s">
        <v>164</v>
      </c>
      <c r="B25" s="97">
        <v>322</v>
      </c>
      <c r="C25" s="105">
        <f t="shared" si="2"/>
        <v>24.712202609363008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108</v>
      </c>
      <c r="C26" s="105">
        <f t="shared" si="2"/>
        <v>8.288564850345356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98</v>
      </c>
      <c r="C27" s="105">
        <f t="shared" si="2"/>
        <v>7.521105141980046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200</v>
      </c>
      <c r="C28" s="105">
        <f t="shared" si="2"/>
        <v>15.349194167306216</v>
      </c>
      <c r="E28" s="32" t="s">
        <v>176</v>
      </c>
      <c r="F28" s="97">
        <v>886</v>
      </c>
      <c r="G28" s="105">
        <f aca="true" t="shared" si="3" ref="G28:G35">(F28/$F$14)*100</f>
        <v>81.80978762696213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6</v>
      </c>
      <c r="G31" s="105">
        <f t="shared" si="3"/>
        <v>0.554016620498615</v>
      </c>
    </row>
    <row r="32" spans="1:7" ht="12.75">
      <c r="A32" s="36" t="s">
        <v>182</v>
      </c>
      <c r="B32" s="97">
        <v>5</v>
      </c>
      <c r="C32" s="105">
        <f t="shared" si="4"/>
        <v>0.38372985418265537</v>
      </c>
      <c r="E32" s="32" t="s">
        <v>183</v>
      </c>
      <c r="F32" s="97">
        <v>37</v>
      </c>
      <c r="G32" s="105">
        <f t="shared" si="3"/>
        <v>3.4164358264081254</v>
      </c>
    </row>
    <row r="33" spans="1:7" ht="12.75">
      <c r="A33" s="36" t="s">
        <v>184</v>
      </c>
      <c r="B33" s="97">
        <v>24</v>
      </c>
      <c r="C33" s="105">
        <f t="shared" si="4"/>
        <v>1.841903300076746</v>
      </c>
      <c r="E33" s="32" t="s">
        <v>185</v>
      </c>
      <c r="F33" s="97">
        <v>143</v>
      </c>
      <c r="G33" s="105">
        <f t="shared" si="3"/>
        <v>13.204062788550322</v>
      </c>
    </row>
    <row r="34" spans="1:7" ht="12.75">
      <c r="A34" s="36" t="s">
        <v>186</v>
      </c>
      <c r="B34" s="97">
        <v>32</v>
      </c>
      <c r="C34" s="105">
        <f t="shared" si="4"/>
        <v>2.4558710667689945</v>
      </c>
      <c r="E34" s="32" t="s">
        <v>187</v>
      </c>
      <c r="F34" s="97">
        <v>305</v>
      </c>
      <c r="G34" s="105">
        <f t="shared" si="3"/>
        <v>28.162511542012926</v>
      </c>
    </row>
    <row r="35" spans="1:7" ht="12.75">
      <c r="A35" s="36" t="s">
        <v>188</v>
      </c>
      <c r="B35" s="97">
        <v>79</v>
      </c>
      <c r="C35" s="105">
        <f t="shared" si="4"/>
        <v>6.062931696085956</v>
      </c>
      <c r="E35" s="32" t="s">
        <v>189</v>
      </c>
      <c r="F35" s="97">
        <v>395</v>
      </c>
      <c r="G35" s="105">
        <f t="shared" si="3"/>
        <v>36.472760849492154</v>
      </c>
    </row>
    <row r="36" spans="1:7" ht="12.75">
      <c r="A36" s="36" t="s">
        <v>190</v>
      </c>
      <c r="B36" s="97">
        <v>172</v>
      </c>
      <c r="C36" s="105">
        <f t="shared" si="4"/>
        <v>13.200306983883344</v>
      </c>
      <c r="E36" s="32" t="s">
        <v>191</v>
      </c>
      <c r="F36" s="97">
        <v>1711</v>
      </c>
      <c r="G36" s="112" t="s">
        <v>261</v>
      </c>
    </row>
    <row r="37" spans="1:7" ht="12.75">
      <c r="A37" s="36" t="s">
        <v>192</v>
      </c>
      <c r="B37" s="97">
        <v>238</v>
      </c>
      <c r="C37" s="105">
        <f t="shared" si="4"/>
        <v>18.2655410590944</v>
      </c>
      <c r="E37" s="32" t="s">
        <v>193</v>
      </c>
      <c r="F37" s="97">
        <v>197</v>
      </c>
      <c r="G37" s="105">
        <f>(F37/$F$14)*100</f>
        <v>18.19021237303786</v>
      </c>
    </row>
    <row r="38" spans="1:7" ht="12.75">
      <c r="A38" s="36" t="s">
        <v>194</v>
      </c>
      <c r="B38" s="97">
        <v>372</v>
      </c>
      <c r="C38" s="105">
        <f t="shared" si="4"/>
        <v>28.54950115118956</v>
      </c>
      <c r="E38" s="32" t="s">
        <v>191</v>
      </c>
      <c r="F38" s="97">
        <v>564</v>
      </c>
      <c r="G38" s="112" t="s">
        <v>261</v>
      </c>
    </row>
    <row r="39" spans="1:7" ht="12.75">
      <c r="A39" s="36" t="s">
        <v>195</v>
      </c>
      <c r="B39" s="97">
        <v>381</v>
      </c>
      <c r="C39" s="105">
        <f t="shared" si="4"/>
        <v>29.24021488871834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299</v>
      </c>
      <c r="G43" s="105">
        <f aca="true" t="shared" si="5" ref="G43:G48">(F43/$F$14)*100</f>
        <v>27.60849492151431</v>
      </c>
    </row>
    <row r="44" spans="1:7" ht="12.75">
      <c r="A44" s="36" t="s">
        <v>209</v>
      </c>
      <c r="B44" s="98">
        <v>142</v>
      </c>
      <c r="C44" s="105">
        <f aca="true" t="shared" si="6" ref="C44:C49">(B44/$B$42)*100</f>
        <v>11.216429699842022</v>
      </c>
      <c r="E44" s="32" t="s">
        <v>210</v>
      </c>
      <c r="F44" s="97">
        <v>196</v>
      </c>
      <c r="G44" s="105">
        <f t="shared" si="5"/>
        <v>18.09787626962142</v>
      </c>
    </row>
    <row r="45" spans="1:7" ht="12.75">
      <c r="A45" s="36" t="s">
        <v>211</v>
      </c>
      <c r="B45" s="98">
        <v>339</v>
      </c>
      <c r="C45" s="105">
        <f t="shared" si="6"/>
        <v>26.77725118483412</v>
      </c>
      <c r="E45" s="32" t="s">
        <v>212</v>
      </c>
      <c r="F45" s="97">
        <v>190</v>
      </c>
      <c r="G45" s="105">
        <f t="shared" si="5"/>
        <v>17.543859649122805</v>
      </c>
    </row>
    <row r="46" spans="1:7" ht="12.75">
      <c r="A46" s="36" t="s">
        <v>213</v>
      </c>
      <c r="B46" s="98">
        <v>234</v>
      </c>
      <c r="C46" s="105">
        <f t="shared" si="6"/>
        <v>18.48341232227488</v>
      </c>
      <c r="E46" s="32" t="s">
        <v>214</v>
      </c>
      <c r="F46" s="97">
        <v>123</v>
      </c>
      <c r="G46" s="105">
        <f t="shared" si="5"/>
        <v>11.357340720221606</v>
      </c>
    </row>
    <row r="47" spans="1:7" ht="12.75">
      <c r="A47" s="36" t="s">
        <v>215</v>
      </c>
      <c r="B47" s="97">
        <v>299</v>
      </c>
      <c r="C47" s="105">
        <f t="shared" si="6"/>
        <v>23.617693522906794</v>
      </c>
      <c r="E47" s="32" t="s">
        <v>216</v>
      </c>
      <c r="F47" s="97">
        <v>85</v>
      </c>
      <c r="G47" s="105">
        <f t="shared" si="5"/>
        <v>7.848568790397045</v>
      </c>
    </row>
    <row r="48" spans="1:7" ht="12.75">
      <c r="A48" s="36" t="s">
        <v>217</v>
      </c>
      <c r="B48" s="97">
        <v>155</v>
      </c>
      <c r="C48" s="105">
        <f t="shared" si="6"/>
        <v>12.243285939968404</v>
      </c>
      <c r="E48" s="32" t="s">
        <v>218</v>
      </c>
      <c r="F48" s="97">
        <v>190</v>
      </c>
      <c r="G48" s="105">
        <f t="shared" si="5"/>
        <v>17.543859649122805</v>
      </c>
    </row>
    <row r="49" spans="1:7" ht="12.75">
      <c r="A49" s="36" t="s">
        <v>219</v>
      </c>
      <c r="B49" s="97">
        <v>97</v>
      </c>
      <c r="C49" s="105">
        <f t="shared" si="6"/>
        <v>7.661927330173776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</v>
      </c>
      <c r="G51" s="81">
        <f>(F51/F$51)*100</f>
        <v>100</v>
      </c>
    </row>
    <row r="52" spans="1:7" ht="12.75">
      <c r="A52" s="4" t="s">
        <v>223</v>
      </c>
      <c r="B52" s="97">
        <v>22</v>
      </c>
      <c r="C52" s="105">
        <f>(B52/$B$42)*100</f>
        <v>1.7377567140600316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149</v>
      </c>
      <c r="C53" s="105">
        <f>(B53/$B$42)*100</f>
        <v>11.769352290679306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618</v>
      </c>
      <c r="C54" s="105">
        <f>(B54/$B$42)*100</f>
        <v>48.81516587677725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477</v>
      </c>
      <c r="C55" s="105">
        <f>(B55/$B$42)*100</f>
        <v>37.677725118483416</v>
      </c>
      <c r="E55" s="32" t="s">
        <v>230</v>
      </c>
      <c r="F55" s="97">
        <v>5</v>
      </c>
      <c r="G55" s="105">
        <f t="shared" si="7"/>
        <v>13.88888888888889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</v>
      </c>
      <c r="G56" s="105">
        <f t="shared" si="7"/>
        <v>22.22222222222222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</v>
      </c>
      <c r="G57" s="105">
        <f t="shared" si="7"/>
        <v>19.444444444444446</v>
      </c>
    </row>
    <row r="58" spans="1:7" ht="12.75">
      <c r="A58" s="36" t="s">
        <v>234</v>
      </c>
      <c r="B58" s="97">
        <v>41</v>
      </c>
      <c r="C58" s="105">
        <f aca="true" t="shared" si="8" ref="C58:C66">(B58/$B$42)*100</f>
        <v>3.238546603475513</v>
      </c>
      <c r="E58" s="32" t="s">
        <v>235</v>
      </c>
      <c r="F58" s="97">
        <v>6</v>
      </c>
      <c r="G58" s="105">
        <f t="shared" si="7"/>
        <v>16.666666666666664</v>
      </c>
    </row>
    <row r="59" spans="1:7" ht="12.75">
      <c r="A59" s="36" t="s">
        <v>236</v>
      </c>
      <c r="B59" s="97">
        <v>318</v>
      </c>
      <c r="C59" s="105">
        <f t="shared" si="8"/>
        <v>25.118483412322274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100</v>
      </c>
      <c r="C60" s="105">
        <f t="shared" si="8"/>
        <v>7.898894154818326</v>
      </c>
      <c r="E60" s="32" t="s">
        <v>239</v>
      </c>
      <c r="F60" s="97">
        <v>10</v>
      </c>
      <c r="G60" s="105">
        <f t="shared" si="7"/>
        <v>27.77777777777778</v>
      </c>
    </row>
    <row r="61" spans="1:7" ht="12.75">
      <c r="A61" s="36" t="s">
        <v>240</v>
      </c>
      <c r="B61" s="97">
        <v>766</v>
      </c>
      <c r="C61" s="105">
        <f t="shared" si="8"/>
        <v>60.505529225908376</v>
      </c>
      <c r="E61" s="32" t="s">
        <v>163</v>
      </c>
      <c r="F61" s="97">
        <v>750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0.47393364928909953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0.8688783570300158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24</v>
      </c>
      <c r="C65" s="105">
        <f t="shared" si="8"/>
        <v>1.8957345971563981</v>
      </c>
      <c r="E65" s="32" t="s">
        <v>208</v>
      </c>
      <c r="F65" s="97">
        <v>7</v>
      </c>
      <c r="G65" s="105">
        <f aca="true" t="shared" si="9" ref="G65:G71">(F65/F$51)*100</f>
        <v>19.444444444444446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22.22222222222222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</v>
      </c>
      <c r="G67" s="105">
        <f t="shared" si="9"/>
        <v>16.666666666666664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7</v>
      </c>
      <c r="C69" s="105">
        <f>(B69/$B$42)*100</f>
        <v>0.5529225908372828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</v>
      </c>
      <c r="G70" s="105">
        <f t="shared" si="9"/>
        <v>13.88888888888889</v>
      </c>
    </row>
    <row r="71" spans="1:7" ht="12.75">
      <c r="A71" s="54" t="s">
        <v>252</v>
      </c>
      <c r="B71" s="103">
        <v>6</v>
      </c>
      <c r="C71" s="115">
        <f>(B71/$B$42)*100</f>
        <v>0.47393364928909953</v>
      </c>
      <c r="D71" s="41"/>
      <c r="E71" s="44" t="s">
        <v>220</v>
      </c>
      <c r="F71" s="103">
        <v>10</v>
      </c>
      <c r="G71" s="115">
        <f t="shared" si="9"/>
        <v>27.77777777777778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2002-06-11T18:15:19Z</dcterms:modified>
  <cp:category/>
  <cp:version/>
  <cp:contentType/>
  <cp:contentStatus/>
</cp:coreProperties>
</file>