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<sst xmlns="http://schemas.openxmlformats.org/spreadsheetml/2006/main" count="694" uniqueCount="437">
  <si>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</si>
  <si>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</si>
  <si>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</si>
  <si>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</si>
  <si>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</si>
  <si>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</si>
  <si>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</si>
  <si>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</si>
  <si>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</si>
  <si>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</si>
  <si>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</si>
  <si>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</si>
  <si>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</si>
  <si>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</si>
  <si>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</si>
  <si>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</si>
  <si>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</si>
  <si>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</si>
  <si>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</si>
  <si>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</si>
  <si>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</si>
  <si>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</si>
  <si>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</si>
  <si>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</si>
  <si>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</si>
  <si>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</si>
  <si>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</si>
  <si>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</si>
  <si>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</si>
  <si>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</si>
  <si>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</si>
  <si>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</si>
  <si>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</si>
  <si>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</si>
  <si>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</si>
  <si>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</si>
  <si>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</si>
  <si>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</si>
  <si>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</si>
  <si>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</si>
  <si>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</si>
  <si>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</si>
  <si>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</si>
  <si>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</si>
  <si>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</si>
  <si>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</si>
  <si>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</si>
  <si>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</si>
  <si>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</si>
  <si>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</si>
  <si>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</si>
  <si>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</si>
  <si>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</si>
  <si>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</si>
  <si>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</si>
  <si>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</si>
  <si>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</si>
  <si>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</si>
  <si>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</si>
  <si>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</si>
  <si>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</si>
  <si>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</si>
  <si>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</si>
  <si>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</si>
  <si>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</si>
  <si>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</si>
  <si>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</si>
  <si>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</si>
  <si>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</si>
  <si>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</si>
  <si>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</si>
  <si>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</si>
  <si>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</si>
  <si>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</si>
  <si>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</si>
  <si>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</si>
  <si>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</si>
  <si>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</si>
  <si>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</si>
  <si>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</si>
  <si>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</si>
  <si>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</si>
  <si>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</si>
  <si>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</si>
  <si>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</si>
  <si>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</si>
  <si>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</si>
  <si>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</si>
  <si>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</si>
  <si>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</si>
  <si>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</si>
  <si>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</si>
  <si>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</si>
  <si>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</si>
  <si>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</si>
  <si>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</si>
  <si>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</si>
  <si>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</si>
  <si>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</si>
  <si>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</si>
  <si>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</si>
  <si>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</si>
  <si>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</si>
  <si>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</si>
  <si>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</si>
  <si>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</si>
  <si>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</si>
  <si>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</si>
  <si>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</si>
  <si>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</si>
  <si>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</si>
  <si>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</si>
  <si>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</si>
  <si>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</si>
  <si>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</si>
  <si>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</si>
  <si>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</si>
  <si>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</si>
  <si>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</si>
  <si>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</si>
  <si>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</si>
  <si>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</si>
  <si>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</si>
  <si>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</si>
  <si>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</si>
  <si>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</si>
  <si>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</si>
  <si>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</si>
  <si>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</si>
  <si>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</si>
  <si>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</si>
  <si>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</si>
  <si>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</si>
  <si>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</si>
  <si>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</si>
  <si>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</si>
  <si>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</si>
  <si>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</si>
  <si>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</si>
  <si>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</si>
  <si>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</si>
  <si>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</si>
  <si>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</si>
  <si>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</si>
  <si>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</si>
  <si>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</si>
  <si>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</si>
  <si>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</si>
  <si>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</si>
  <si>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</si>
  <si>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</si>
  <si>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</si>
  <si>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</si>
  <si>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</si>
  <si>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</si>
  <si>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</si>
  <si>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</si>
  <si>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</si>
  <si>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</si>
  <si>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</si>
  <si>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</si>
  <si>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</si>
  <si>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</si>
  <si>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</si>
  <si>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</si>
  <si>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</si>
  <si>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</si>
  <si>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</si>
  <si>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</si>
  <si>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</si>
  <si>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</si>
  <si>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</si>
  <si>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</si>
  <si>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</si>
  <si>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</si>
  <si>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</si>
  <si>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</si>
  <si>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</si>
  <si>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</si>
  <si>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</si>
  <si>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</si>
  <si>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</si>
  <si>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</si>
  <si>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</si>
  <si>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</si>
  <si>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</si>
  <si>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</si>
  <si>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</si>
  <si>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</si>
  <si>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</si>
  <si>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</si>
  <si>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</si>
  <si>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</si>
  <si>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</si>
  <si>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</si>
  <si>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</si>
  <si>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</si>
  <si>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</si>
  <si>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</si>
  <si>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</si>
  <si>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</si>
  <si>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</si>
  <si>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</si>
  <si>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</si>
  <si>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</si>
  <si>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</si>
  <si>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</si>
  <si>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</si>
  <si>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</si>
  <si>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</si>
  <si>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</si>
  <si>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</si>
  <si>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</si>
  <si>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</si>
  <si>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</si>
  <si>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</si>
  <si>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</si>
  <si>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</si>
  <si>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</si>
  <si>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</si>
  <si>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</si>
  <si>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</si>
  <si>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</si>
  <si>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</si>
  <si>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</si>
  <si>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</si>
  <si>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</si>
  <si>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</si>
  <si>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</si>
  <si>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</si>
  <si>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</si>
  <si>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</si>
  <si>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</si>
  <si>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</si>
  <si>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</si>
  <si>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</si>
  <si>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</si>
  <si>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</si>
  <si>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</si>
  <si>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</si>
  <si>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</si>
  <si>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</si>
  <si>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</si>
  <si>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</si>
  <si>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</si>
  <si>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</si>
  <si>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</si>
  <si>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</si>
  <si>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</si>
  <si>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</si>
  <si>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</si>
  <si>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</si>
  <si>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</si>
  <si>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</si>
  <si>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</si>
  <si>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</si>
  <si>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</si>
  <si>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</si>
  <si>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</si>
  <si>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</si>
  <si>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</si>
  <si>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</si>
  <si>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</si>
  <si>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</si>
  <si>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</si>
  <si>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</si>
  <si>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</si>
  <si>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</si>
  <si>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</si>
  <si>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</si>
  <si>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</si>
  <si>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</si>
  <si>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</si>
  <si>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</si>
  <si>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</si>
  <si>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</si>
  <si>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</si>
  <si>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</si>
  <si>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</si>
  <si>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</si>
  <si>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</si>
  <si>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</si>
  <si>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</si>
  <si>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</si>
  <si>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</si>
  <si>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</si>
  <si>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</si>
  <si>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</si>
  <si>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</si>
  <si>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</si>
  <si>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</si>
  <si>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</si>
  <si>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</si>
  <si>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</si>
  <si>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</si>
  <si>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</si>
  <si>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</si>
  <si>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</si>
  <si>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</si>
  <si>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</si>
  <si>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</si>
  <si>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</si>
  <si>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</si>
  <si>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</si>
  <si>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</si>
  <si>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</si>
  <si>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</si>
  <si>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</si>
  <si>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</si>
  <si>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</si>
  <si>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</si>
  <si>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</si>
  <si>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</si>
  <si>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</si>
  <si>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</si>
  <si>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</si>
  <si>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</si>
  <si>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</si>
  <si>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</si>
  <si>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</si>
  <si>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</si>
  <si>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</si>
  <si>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</si>
  <si>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</si>
  <si>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</si>
  <si>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</si>
  <si>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</si>
  <si>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</si>
  <si>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</si>
  <si>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</si>
  <si>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</si>
  <si>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</si>
  <si>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</si>
  <si>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</si>
  <si>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</si>
  <si>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</si>
  <si>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</si>
  <si>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</si>
  <si>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</si>
  <si>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</si>
  <si>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</si>
  <si>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</si>
  <si>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</si>
  <si>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</si>
  <si>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</si>
  <si>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</si>
  <si>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</si>
  <si>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</si>
  <si>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</si>
  <si>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</si>
  <si>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</si>
  <si>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</si>
  <si>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</si>
  <si>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</si>
  <si>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</si>
  <si>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</si>
  <si>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</si>
  <si>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</si>
  <si>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</si>
  <si>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</si>
  <si>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</si>
  <si>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</si>
  <si>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</si>
  <si>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</si>
  <si>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</si>
  <si>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</si>
  <si>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</si>
  <si>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</si>
  <si>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</si>
  <si>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</si>
  <si>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</si>
  <si>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</si>
  <si>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</si>
  <si>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</si>
  <si>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</si>
  <si>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</si>
  <si>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</si>
  <si>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</si>
  <si>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</si>
  <si>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</si>
  <si>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</si>
  <si>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</si>
  <si>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</si>
  <si>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</si>
  <si>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</si>
  <si>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</si>
  <si>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</si>
  <si>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</si>
  <si>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</si>
  <si>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</si>
  <si>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</si>
  <si>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</si>
  <si>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</si>
  <si>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</si>
  <si>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</si>
  <si>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</si>
  <si>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Califon borough,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</si>
  <si>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Califon borough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</si>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</sst>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1055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1055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504</v>
      </c>
      <c r="C9" s="151">
        <f>(B9/$B$7)*100</f>
        <v>47.77251184834123</v>
      </c>
      <c r="D9" s="152"/>
      <c r="E9" s="152" t="s">
        <v>403</v>
      </c>
      <c r="F9" s="150">
        <v>5</v>
      </c>
      <c r="G9" s="153">
        <f t="shared" si="0"/>
        <v>0.47393364928909953</v>
      </c>
    </row>
    <row r="10" spans="1:7" ht="12.75">
      <c r="A10" s="149" t="s">
        <v>404</v>
      </c>
      <c r="B10" s="150">
        <v>551</v>
      </c>
      <c r="C10" s="151">
        <f>(B10/$B$7)*100</f>
        <v>52.22748815165876</v>
      </c>
      <c r="D10" s="152"/>
      <c r="E10" s="152" t="s">
        <v>405</v>
      </c>
      <c r="F10" s="150">
        <v>3</v>
      </c>
      <c r="G10" s="153">
        <f t="shared" si="0"/>
        <v>0.2843601895734597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</v>
      </c>
      <c r="G11" s="153">
        <f t="shared" si="0"/>
        <v>0.0947867298578199</v>
      </c>
    </row>
    <row r="12" spans="1:7" ht="12.75">
      <c r="A12" s="149" t="s">
        <v>407</v>
      </c>
      <c r="B12" s="150">
        <v>67</v>
      </c>
      <c r="C12" s="151">
        <f aca="true" t="shared" si="1" ref="C12:C24">B12*100/B$7</f>
        <v>6.350710900473934</v>
      </c>
      <c r="D12" s="152"/>
      <c r="E12" s="152" t="s">
        <v>408</v>
      </c>
      <c r="F12" s="150">
        <v>1</v>
      </c>
      <c r="G12" s="153">
        <f t="shared" si="0"/>
        <v>0.0947867298578199</v>
      </c>
    </row>
    <row r="13" spans="1:7" ht="12.75">
      <c r="A13" s="149" t="s">
        <v>409</v>
      </c>
      <c r="B13" s="150">
        <v>76</v>
      </c>
      <c r="C13" s="151">
        <f t="shared" si="1"/>
        <v>7.203791469194313</v>
      </c>
      <c r="D13" s="152"/>
      <c r="E13" s="152" t="s">
        <v>410</v>
      </c>
      <c r="F13" s="150">
        <v>0</v>
      </c>
      <c r="G13" s="153">
        <f t="shared" si="0"/>
        <v>0</v>
      </c>
    </row>
    <row r="14" spans="1:7" ht="12.75">
      <c r="A14" s="149" t="s">
        <v>411</v>
      </c>
      <c r="B14" s="150">
        <v>97</v>
      </c>
      <c r="C14" s="151">
        <f t="shared" si="1"/>
        <v>9.19431279620853</v>
      </c>
      <c r="D14" s="152"/>
      <c r="E14" s="152" t="s">
        <v>412</v>
      </c>
      <c r="F14" s="150">
        <v>1050</v>
      </c>
      <c r="G14" s="153">
        <f t="shared" si="0"/>
        <v>99.5260663507109</v>
      </c>
    </row>
    <row r="15" spans="1:7" ht="12.75">
      <c r="A15" s="149" t="s">
        <v>413</v>
      </c>
      <c r="B15" s="150">
        <v>62</v>
      </c>
      <c r="C15" s="151">
        <f t="shared" si="1"/>
        <v>5.876777251184834</v>
      </c>
      <c r="D15" s="152"/>
      <c r="E15" s="152" t="s">
        <v>414</v>
      </c>
      <c r="F15" s="150">
        <v>1036</v>
      </c>
      <c r="G15" s="153">
        <f t="shared" si="0"/>
        <v>98.19905213270142</v>
      </c>
    </row>
    <row r="16" spans="1:7" ht="12.75">
      <c r="A16" s="149" t="s">
        <v>415</v>
      </c>
      <c r="B16" s="150">
        <v>24</v>
      </c>
      <c r="C16" s="151">
        <f t="shared" si="1"/>
        <v>2.2748815165876777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116</v>
      </c>
      <c r="C17" s="151">
        <f t="shared" si="1"/>
        <v>10.995260663507109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207</v>
      </c>
      <c r="C18" s="151">
        <f t="shared" si="1"/>
        <v>19.620853080568722</v>
      </c>
      <c r="D18" s="152"/>
      <c r="E18" s="143" t="s">
        <v>419</v>
      </c>
      <c r="F18" s="141">
        <v>1055</v>
      </c>
      <c r="G18" s="148">
        <v>100</v>
      </c>
    </row>
    <row r="19" spans="1:7" ht="12.75">
      <c r="A19" s="149" t="s">
        <v>420</v>
      </c>
      <c r="B19" s="150">
        <v>204</v>
      </c>
      <c r="C19" s="151">
        <f t="shared" si="1"/>
        <v>19.33649289099526</v>
      </c>
      <c r="D19" s="152"/>
      <c r="E19" s="152" t="s">
        <v>421</v>
      </c>
      <c r="F19" s="150">
        <v>1055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68</v>
      </c>
      <c r="C20" s="151">
        <f t="shared" si="1"/>
        <v>6.4454976303317535</v>
      </c>
      <c r="D20" s="152"/>
      <c r="E20" s="152" t="s">
        <v>423</v>
      </c>
      <c r="F20" s="150">
        <v>401</v>
      </c>
      <c r="G20" s="153">
        <f t="shared" si="2"/>
        <v>38.00947867298578</v>
      </c>
    </row>
    <row r="21" spans="1:7" ht="12.75">
      <c r="A21" s="149" t="s">
        <v>424</v>
      </c>
      <c r="B21" s="150">
        <v>22</v>
      </c>
      <c r="C21" s="151">
        <f t="shared" si="1"/>
        <v>2.085308056872038</v>
      </c>
      <c r="D21" s="152"/>
      <c r="E21" s="152" t="s">
        <v>425</v>
      </c>
      <c r="F21" s="150">
        <v>276</v>
      </c>
      <c r="G21" s="153">
        <f t="shared" si="2"/>
        <v>26.161137440758292</v>
      </c>
    </row>
    <row r="22" spans="1:7" ht="12.75">
      <c r="A22" s="149" t="s">
        <v>426</v>
      </c>
      <c r="B22" s="150">
        <v>68</v>
      </c>
      <c r="C22" s="151">
        <f t="shared" si="1"/>
        <v>6.4454976303317535</v>
      </c>
      <c r="D22" s="152"/>
      <c r="E22" s="152" t="s">
        <v>427</v>
      </c>
      <c r="F22" s="150">
        <v>345</v>
      </c>
      <c r="G22" s="153">
        <f t="shared" si="2"/>
        <v>32.70142180094787</v>
      </c>
    </row>
    <row r="23" spans="1:7" ht="12.75">
      <c r="A23" s="149" t="s">
        <v>428</v>
      </c>
      <c r="B23" s="150">
        <v>36</v>
      </c>
      <c r="C23" s="151">
        <f t="shared" si="1"/>
        <v>3.4123222748815167</v>
      </c>
      <c r="D23" s="152"/>
      <c r="E23" s="152" t="s">
        <v>429</v>
      </c>
      <c r="F23" s="150">
        <v>277</v>
      </c>
      <c r="G23" s="153">
        <f t="shared" si="2"/>
        <v>26.255924170616115</v>
      </c>
    </row>
    <row r="24" spans="1:7" ht="12.75">
      <c r="A24" s="149" t="s">
        <v>430</v>
      </c>
      <c r="B24" s="150">
        <v>8</v>
      </c>
      <c r="C24" s="151">
        <f t="shared" si="1"/>
        <v>0.7582938388625592</v>
      </c>
      <c r="D24" s="152"/>
      <c r="E24" s="152" t="s">
        <v>431</v>
      </c>
      <c r="F24" s="150">
        <v>16</v>
      </c>
      <c r="G24" s="153">
        <f t="shared" si="2"/>
        <v>1.5165876777251184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</v>
      </c>
      <c r="G25" s="153">
        <f t="shared" si="2"/>
        <v>0.5687203791469194</v>
      </c>
    </row>
    <row r="26" spans="1:7" ht="12.75">
      <c r="A26" s="149" t="s">
        <v>433</v>
      </c>
      <c r="B26" s="145">
        <v>39.1</v>
      </c>
      <c r="C26" s="155" t="s">
        <v>261</v>
      </c>
      <c r="D26" s="152"/>
      <c r="E26" s="156" t="s">
        <v>434</v>
      </c>
      <c r="F26" s="157">
        <v>17</v>
      </c>
      <c r="G26" s="153">
        <f t="shared" si="2"/>
        <v>1.6113744075829384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6</v>
      </c>
      <c r="G27" s="153">
        <f t="shared" si="2"/>
        <v>0.5687203791469194</v>
      </c>
    </row>
    <row r="28" spans="1:7" ht="12.75">
      <c r="A28" s="149" t="s">
        <v>262</v>
      </c>
      <c r="B28" s="150">
        <v>772</v>
      </c>
      <c r="C28" s="151">
        <f aca="true" t="shared" si="3" ref="C28:C35">B28*100/B$7</f>
        <v>73.17535545023696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366</v>
      </c>
      <c r="C29" s="151">
        <f t="shared" si="3"/>
        <v>34.691943127962084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406</v>
      </c>
      <c r="C30" s="151">
        <f t="shared" si="3"/>
        <v>38.48341232227488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746</v>
      </c>
      <c r="C31" s="151">
        <f t="shared" si="3"/>
        <v>70.71090047393365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124</v>
      </c>
      <c r="C32" s="151">
        <f t="shared" si="3"/>
        <v>11.753554502369669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112</v>
      </c>
      <c r="C33" s="151">
        <f t="shared" si="3"/>
        <v>10.616113744075829</v>
      </c>
      <c r="D33" s="152"/>
      <c r="E33" s="143" t="s">
        <v>8</v>
      </c>
      <c r="F33" s="141">
        <v>401</v>
      </c>
      <c r="G33" s="148">
        <v>100</v>
      </c>
    </row>
    <row r="34" spans="1:7" ht="12.75">
      <c r="A34" s="149" t="s">
        <v>0</v>
      </c>
      <c r="B34" s="150">
        <v>50</v>
      </c>
      <c r="C34" s="151">
        <f t="shared" si="3"/>
        <v>4.739336492890995</v>
      </c>
      <c r="D34" s="152"/>
      <c r="E34" s="152" t="s">
        <v>9</v>
      </c>
      <c r="F34" s="150">
        <v>302</v>
      </c>
      <c r="G34" s="153">
        <f aca="true" t="shared" si="4" ref="G34:G42">F34*100/F$33</f>
        <v>75.31172069825436</v>
      </c>
    </row>
    <row r="35" spans="1:7" ht="12.75">
      <c r="A35" s="149" t="s">
        <v>2</v>
      </c>
      <c r="B35" s="150">
        <v>62</v>
      </c>
      <c r="C35" s="151">
        <f t="shared" si="3"/>
        <v>5.876777251184834</v>
      </c>
      <c r="D35" s="152"/>
      <c r="E35" s="152" t="s">
        <v>10</v>
      </c>
      <c r="F35" s="150">
        <v>147</v>
      </c>
      <c r="G35" s="153">
        <f t="shared" si="4"/>
        <v>36.65835411471322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276</v>
      </c>
      <c r="G36" s="153">
        <f t="shared" si="4"/>
        <v>68.82793017456359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134</v>
      </c>
      <c r="G37" s="153">
        <f t="shared" si="4"/>
        <v>33.416458852867834</v>
      </c>
    </row>
    <row r="38" spans="1:7" ht="12.75">
      <c r="A38" s="162" t="s">
        <v>13</v>
      </c>
      <c r="B38" s="150">
        <v>1049</v>
      </c>
      <c r="C38" s="151">
        <f aca="true" t="shared" si="5" ref="C38:C56">B38*100/B$7</f>
        <v>99.43127962085308</v>
      </c>
      <c r="D38" s="152"/>
      <c r="E38" s="152" t="s">
        <v>14</v>
      </c>
      <c r="F38" s="150">
        <v>18</v>
      </c>
      <c r="G38" s="153">
        <f t="shared" si="4"/>
        <v>4.488778054862843</v>
      </c>
    </row>
    <row r="39" spans="1:7" ht="12.75">
      <c r="A39" s="149" t="s">
        <v>15</v>
      </c>
      <c r="B39" s="150">
        <v>1041</v>
      </c>
      <c r="C39" s="151">
        <f t="shared" si="5"/>
        <v>98.67298578199052</v>
      </c>
      <c r="D39" s="152"/>
      <c r="E39" s="152" t="s">
        <v>10</v>
      </c>
      <c r="F39" s="150">
        <v>7</v>
      </c>
      <c r="G39" s="153">
        <f t="shared" si="4"/>
        <v>1.745635910224439</v>
      </c>
    </row>
    <row r="40" spans="1:7" ht="12.75">
      <c r="A40" s="149" t="s">
        <v>16</v>
      </c>
      <c r="B40" s="150">
        <v>0</v>
      </c>
      <c r="C40" s="151">
        <f t="shared" si="5"/>
        <v>0</v>
      </c>
      <c r="D40" s="152"/>
      <c r="E40" s="152" t="s">
        <v>17</v>
      </c>
      <c r="F40" s="150">
        <v>99</v>
      </c>
      <c r="G40" s="153">
        <f t="shared" si="4"/>
        <v>24.688279301745634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85</v>
      </c>
      <c r="G41" s="153">
        <f t="shared" si="4"/>
        <v>21.197007481296758</v>
      </c>
    </row>
    <row r="42" spans="1:7" ht="12.75">
      <c r="A42" s="149" t="s">
        <v>20</v>
      </c>
      <c r="B42" s="150">
        <v>8</v>
      </c>
      <c r="C42" s="151">
        <f t="shared" si="5"/>
        <v>0.7582938388625592</v>
      </c>
      <c r="D42" s="152"/>
      <c r="E42" s="152" t="s">
        <v>21</v>
      </c>
      <c r="F42" s="150">
        <v>35</v>
      </c>
      <c r="G42" s="153">
        <f t="shared" si="4"/>
        <v>8.728179551122194</v>
      </c>
    </row>
    <row r="43" spans="1:7" ht="12.75">
      <c r="A43" s="149" t="s">
        <v>22</v>
      </c>
      <c r="B43" s="150">
        <v>1</v>
      </c>
      <c r="C43" s="151">
        <f t="shared" si="5"/>
        <v>0.0947867298578199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0.0947867298578199</v>
      </c>
      <c r="D44" s="152"/>
      <c r="E44" s="152" t="s">
        <v>24</v>
      </c>
      <c r="F44" s="159">
        <v>151</v>
      </c>
      <c r="G44" s="163">
        <f>F44*100/F33</f>
        <v>37.65586034912718</v>
      </c>
    </row>
    <row r="45" spans="1:7" ht="12.75">
      <c r="A45" s="149" t="s">
        <v>25</v>
      </c>
      <c r="B45" s="150">
        <v>4</v>
      </c>
      <c r="C45" s="151">
        <f t="shared" si="5"/>
        <v>0.3791469194312796</v>
      </c>
      <c r="D45" s="152"/>
      <c r="E45" s="152" t="s">
        <v>26</v>
      </c>
      <c r="F45" s="159">
        <v>85</v>
      </c>
      <c r="G45" s="163">
        <f>F45*100/F33</f>
        <v>21.197007481296758</v>
      </c>
    </row>
    <row r="46" spans="1:7" ht="12.75">
      <c r="A46" s="149" t="s">
        <v>27</v>
      </c>
      <c r="B46" s="150">
        <v>1</v>
      </c>
      <c r="C46" s="151">
        <f t="shared" si="5"/>
        <v>0.0947867298578199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4">
        <v>2.63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3.11</v>
      </c>
      <c r="G48" s="165" t="s">
        <v>261</v>
      </c>
    </row>
    <row r="49" spans="1:7" ht="14.25">
      <c r="A49" s="149" t="s">
        <v>32</v>
      </c>
      <c r="B49" s="150">
        <v>1</v>
      </c>
      <c r="C49" s="151">
        <f t="shared" si="5"/>
        <v>0.0947867298578199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410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401</v>
      </c>
      <c r="G52" s="153">
        <f>F52*100/F$51</f>
        <v>97.8048780487805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9</v>
      </c>
      <c r="G53" s="153">
        <f>F53*100/F$51</f>
        <v>2.1951219512195124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0.24390243902439024</v>
      </c>
    </row>
    <row r="55" spans="1:7" ht="12.75">
      <c r="A55" s="149" t="s">
        <v>43</v>
      </c>
      <c r="B55" s="150">
        <v>0</v>
      </c>
      <c r="C55" s="151">
        <f t="shared" si="5"/>
        <v>0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6</v>
      </c>
      <c r="C56" s="151">
        <f t="shared" si="5"/>
        <v>0.5687203791469194</v>
      </c>
      <c r="D56" s="152"/>
      <c r="E56" s="152" t="s">
        <v>45</v>
      </c>
      <c r="F56" s="166">
        <v>1.7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1.9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1047</v>
      </c>
      <c r="C60" s="167">
        <f>B60*100/B7</f>
        <v>99.24170616113744</v>
      </c>
      <c r="D60" s="152"/>
      <c r="E60" s="143" t="s">
        <v>51</v>
      </c>
      <c r="F60" s="141">
        <v>401</v>
      </c>
      <c r="G60" s="148">
        <v>100</v>
      </c>
    </row>
    <row r="61" spans="1:7" ht="12.75">
      <c r="A61" s="149" t="s">
        <v>52</v>
      </c>
      <c r="B61" s="159">
        <v>0</v>
      </c>
      <c r="C61" s="167">
        <f>B61*100/B7</f>
        <v>0</v>
      </c>
      <c r="D61" s="152"/>
      <c r="E61" s="152" t="s">
        <v>53</v>
      </c>
      <c r="F61" s="150">
        <v>349</v>
      </c>
      <c r="G61" s="153">
        <f>F61*100/F$60</f>
        <v>87.03241895261846</v>
      </c>
    </row>
    <row r="62" spans="1:7" ht="12.75">
      <c r="A62" s="149" t="s">
        <v>54</v>
      </c>
      <c r="B62" s="159">
        <v>4</v>
      </c>
      <c r="C62" s="167">
        <f>B62*100/B7</f>
        <v>0.3791469194312796</v>
      </c>
      <c r="D62" s="152"/>
      <c r="E62" s="152" t="s">
        <v>55</v>
      </c>
      <c r="F62" s="150">
        <v>52</v>
      </c>
      <c r="G62" s="153">
        <f>F62*100/F$60</f>
        <v>12.967581047381547</v>
      </c>
    </row>
    <row r="63" spans="1:7" ht="12.75">
      <c r="A63" s="149" t="s">
        <v>56</v>
      </c>
      <c r="B63" s="159">
        <v>10</v>
      </c>
      <c r="C63" s="167">
        <f>B63*100/B7</f>
        <v>0.9478672985781991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0</v>
      </c>
      <c r="C64" s="167">
        <f>B64*100/B7</f>
        <v>0</v>
      </c>
      <c r="D64" s="152"/>
      <c r="E64" s="152" t="s">
        <v>58</v>
      </c>
      <c r="F64" s="164">
        <v>2.74</v>
      </c>
      <c r="G64" s="165" t="s">
        <v>261</v>
      </c>
    </row>
    <row r="65" spans="1:7" ht="13.5" thickBot="1">
      <c r="A65" s="170" t="s">
        <v>59</v>
      </c>
      <c r="B65" s="171">
        <v>0</v>
      </c>
      <c r="C65" s="172">
        <f>B65*100/B7</f>
        <v>0</v>
      </c>
      <c r="D65" s="173"/>
      <c r="E65" s="173" t="s">
        <v>60</v>
      </c>
      <c r="F65" s="174">
        <v>1.92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1055</v>
      </c>
      <c r="G9" s="33">
        <f>(F9/$F$9)*100</f>
        <v>100</v>
      </c>
    </row>
    <row r="10" spans="1:7" ht="12.75">
      <c r="A10" s="29" t="s">
        <v>269</v>
      </c>
      <c r="B10" s="93">
        <v>280</v>
      </c>
      <c r="C10" s="33">
        <f aca="true" t="shared" si="0" ref="C10:C15">(B10/$B$10)*100</f>
        <v>100</v>
      </c>
      <c r="E10" s="34" t="s">
        <v>270</v>
      </c>
      <c r="F10" s="97">
        <v>1015</v>
      </c>
      <c r="G10" s="84">
        <f aca="true" t="shared" si="1" ref="G10:G16">(F10/$F$9)*100</f>
        <v>96.2085308056872</v>
      </c>
    </row>
    <row r="11" spans="1:7" ht="12.75">
      <c r="A11" s="36" t="s">
        <v>271</v>
      </c>
      <c r="B11" s="98">
        <v>24</v>
      </c>
      <c r="C11" s="35">
        <f t="shared" si="0"/>
        <v>8.571428571428571</v>
      </c>
      <c r="E11" s="34" t="s">
        <v>272</v>
      </c>
      <c r="F11" s="97">
        <v>997</v>
      </c>
      <c r="G11" s="84">
        <f t="shared" si="1"/>
        <v>94.50236966824644</v>
      </c>
    </row>
    <row r="12" spans="1:7" ht="12.75">
      <c r="A12" s="36" t="s">
        <v>273</v>
      </c>
      <c r="B12" s="98">
        <v>12</v>
      </c>
      <c r="C12" s="35">
        <f t="shared" si="0"/>
        <v>4.285714285714286</v>
      </c>
      <c r="E12" s="34" t="s">
        <v>274</v>
      </c>
      <c r="F12" s="97">
        <v>707</v>
      </c>
      <c r="G12" s="84">
        <f t="shared" si="1"/>
        <v>67.01421800947868</v>
      </c>
    </row>
    <row r="13" spans="1:7" ht="12.75">
      <c r="A13" s="36" t="s">
        <v>275</v>
      </c>
      <c r="B13" s="98">
        <v>143</v>
      </c>
      <c r="C13" s="35">
        <f t="shared" si="0"/>
        <v>51.07142857142857</v>
      </c>
      <c r="E13" s="34" t="s">
        <v>276</v>
      </c>
      <c r="F13" s="97">
        <v>290</v>
      </c>
      <c r="G13" s="84">
        <f t="shared" si="1"/>
        <v>27.488151658767773</v>
      </c>
    </row>
    <row r="14" spans="1:7" ht="12.75">
      <c r="A14" s="36" t="s">
        <v>277</v>
      </c>
      <c r="B14" s="98">
        <v>56</v>
      </c>
      <c r="C14" s="35">
        <f t="shared" si="0"/>
        <v>20</v>
      </c>
      <c r="E14" s="34" t="s">
        <v>166</v>
      </c>
      <c r="F14" s="97">
        <v>18</v>
      </c>
      <c r="G14" s="84">
        <f t="shared" si="1"/>
        <v>1.7061611374407581</v>
      </c>
    </row>
    <row r="15" spans="1:7" ht="12.75">
      <c r="A15" s="36" t="s">
        <v>324</v>
      </c>
      <c r="B15" s="97">
        <v>45</v>
      </c>
      <c r="C15" s="35">
        <f t="shared" si="0"/>
        <v>16.071428571428573</v>
      </c>
      <c r="E15" s="34" t="s">
        <v>278</v>
      </c>
      <c r="F15" s="97">
        <v>40</v>
      </c>
      <c r="G15" s="84">
        <f t="shared" si="1"/>
        <v>3.7914691943127963</v>
      </c>
    </row>
    <row r="16" spans="1:7" ht="12.75">
      <c r="A16" s="36"/>
      <c r="B16" s="93" t="s">
        <v>250</v>
      </c>
      <c r="C16" s="10"/>
      <c r="E16" s="34" t="s">
        <v>279</v>
      </c>
      <c r="F16" s="98">
        <v>18</v>
      </c>
      <c r="G16" s="84">
        <f t="shared" si="1"/>
        <v>1.7061611374407581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</v>
      </c>
      <c r="G17" s="84">
        <f>(F17/$F$9)*100</f>
        <v>1.8009478672985781</v>
      </c>
    </row>
    <row r="18" spans="1:7" ht="12.75">
      <c r="A18" s="29" t="s">
        <v>282</v>
      </c>
      <c r="B18" s="93">
        <v>735</v>
      </c>
      <c r="C18" s="33">
        <f>(B18/$B$18)*100</f>
        <v>100</v>
      </c>
      <c r="E18" s="34" t="s">
        <v>283</v>
      </c>
      <c r="F18" s="97">
        <v>21</v>
      </c>
      <c r="G18" s="84">
        <f>(F18/$F$9)*100</f>
        <v>1.9905213270142181</v>
      </c>
    </row>
    <row r="19" spans="1:7" ht="12.75">
      <c r="A19" s="36" t="s">
        <v>284</v>
      </c>
      <c r="B19" s="97">
        <v>24</v>
      </c>
      <c r="C19" s="84">
        <f aca="true" t="shared" si="2" ref="C19:C25">(B19/$B$18)*100</f>
        <v>3.2653061224489797</v>
      </c>
      <c r="E19" s="34"/>
      <c r="F19" s="97" t="s">
        <v>250</v>
      </c>
      <c r="G19" s="84"/>
    </row>
    <row r="20" spans="1:7" ht="12.75">
      <c r="A20" s="36" t="s">
        <v>285</v>
      </c>
      <c r="B20" s="97">
        <v>26</v>
      </c>
      <c r="C20" s="84">
        <f t="shared" si="2"/>
        <v>3.537414965986395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198</v>
      </c>
      <c r="C21" s="84">
        <f t="shared" si="2"/>
        <v>26.93877551020408</v>
      </c>
      <c r="E21" s="38" t="s">
        <v>167</v>
      </c>
      <c r="F21" s="80">
        <v>40</v>
      </c>
      <c r="G21" s="33">
        <f>(F21/$F$21)*100</f>
        <v>100</v>
      </c>
    </row>
    <row r="22" spans="1:7" ht="12.75">
      <c r="A22" s="36" t="s">
        <v>302</v>
      </c>
      <c r="B22" s="97">
        <v>119</v>
      </c>
      <c r="C22" s="84">
        <f t="shared" si="2"/>
        <v>16.19047619047619</v>
      </c>
      <c r="E22" s="34" t="s">
        <v>303</v>
      </c>
      <c r="F22" s="97">
        <v>18</v>
      </c>
      <c r="G22" s="84">
        <f aca="true" t="shared" si="3" ref="G22:G27">(F22/$F$21)*100</f>
        <v>45</v>
      </c>
    </row>
    <row r="23" spans="1:7" ht="12.75">
      <c r="A23" s="36" t="s">
        <v>304</v>
      </c>
      <c r="B23" s="97">
        <v>56</v>
      </c>
      <c r="C23" s="84">
        <f t="shared" si="2"/>
        <v>7.6190476190476195</v>
      </c>
      <c r="E23" s="34" t="s">
        <v>305</v>
      </c>
      <c r="F23" s="97">
        <v>15</v>
      </c>
      <c r="G23" s="84">
        <f t="shared" si="3"/>
        <v>37.5</v>
      </c>
    </row>
    <row r="24" spans="1:7" ht="12.75">
      <c r="A24" s="36" t="s">
        <v>306</v>
      </c>
      <c r="B24" s="97">
        <v>203</v>
      </c>
      <c r="C24" s="84">
        <f t="shared" si="2"/>
        <v>27.61904761904762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109</v>
      </c>
      <c r="C25" s="84">
        <f t="shared" si="2"/>
        <v>14.829931972789115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</v>
      </c>
      <c r="G26" s="84">
        <f t="shared" si="3"/>
        <v>10</v>
      </c>
    </row>
    <row r="27" spans="1:7" ht="12.75">
      <c r="A27" s="36" t="s">
        <v>311</v>
      </c>
      <c r="B27" s="108">
        <v>93.2</v>
      </c>
      <c r="C27" s="37" t="s">
        <v>261</v>
      </c>
      <c r="E27" s="34" t="s">
        <v>312</v>
      </c>
      <c r="F27" s="97">
        <v>3</v>
      </c>
      <c r="G27" s="84">
        <f t="shared" si="3"/>
        <v>7.5</v>
      </c>
    </row>
    <row r="28" spans="1:7" ht="12.75">
      <c r="A28" s="36" t="s">
        <v>313</v>
      </c>
      <c r="B28" s="108">
        <v>42.4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989</v>
      </c>
      <c r="G30" s="33">
        <f>(F30/$F$30)*100</f>
        <v>100</v>
      </c>
      <c r="J30" s="39"/>
    </row>
    <row r="31" spans="1:10" ht="12.75">
      <c r="A31" s="95" t="s">
        <v>296</v>
      </c>
      <c r="B31" s="93">
        <v>817</v>
      </c>
      <c r="C31" s="33">
        <f>(B31/$B$31)*100</f>
        <v>100</v>
      </c>
      <c r="E31" s="34" t="s">
        <v>317</v>
      </c>
      <c r="F31" s="97">
        <v>920</v>
      </c>
      <c r="G31" s="101">
        <f>(F31/$F$30)*100</f>
        <v>93.02325581395348</v>
      </c>
      <c r="J31" s="39"/>
    </row>
    <row r="32" spans="1:10" ht="12.75">
      <c r="A32" s="36" t="s">
        <v>318</v>
      </c>
      <c r="B32" s="97">
        <v>147</v>
      </c>
      <c r="C32" s="10">
        <f>(B32/$B$31)*100</f>
        <v>17.99265605875153</v>
      </c>
      <c r="E32" s="34" t="s">
        <v>319</v>
      </c>
      <c r="F32" s="97">
        <v>69</v>
      </c>
      <c r="G32" s="101">
        <f aca="true" t="shared" si="4" ref="G32:G39">(F32/$F$30)*100</f>
        <v>6.976744186046512</v>
      </c>
      <c r="J32" s="39"/>
    </row>
    <row r="33" spans="1:10" ht="12.75">
      <c r="A33" s="36" t="s">
        <v>320</v>
      </c>
      <c r="B33" s="97">
        <v>581</v>
      </c>
      <c r="C33" s="10">
        <f aca="true" t="shared" si="5" ref="C33:C38">(B33/$B$31)*100</f>
        <v>71.1138310893513</v>
      </c>
      <c r="E33" s="34" t="s">
        <v>321</v>
      </c>
      <c r="F33" s="97">
        <v>15</v>
      </c>
      <c r="G33" s="101">
        <f t="shared" si="4"/>
        <v>1.5166835187057632</v>
      </c>
      <c r="J33" s="39"/>
    </row>
    <row r="34" spans="1:7" ht="12.75">
      <c r="A34" s="36" t="s">
        <v>322</v>
      </c>
      <c r="B34" s="97">
        <v>2</v>
      </c>
      <c r="C34" s="10">
        <f t="shared" si="5"/>
        <v>0.24479804161566704</v>
      </c>
      <c r="E34" s="34" t="s">
        <v>323</v>
      </c>
      <c r="F34" s="97">
        <v>15</v>
      </c>
      <c r="G34" s="101">
        <f t="shared" si="4"/>
        <v>1.5166835187057632</v>
      </c>
    </row>
    <row r="35" spans="1:7" ht="12.75">
      <c r="A35" s="36" t="s">
        <v>325</v>
      </c>
      <c r="B35" s="97">
        <v>40</v>
      </c>
      <c r="C35" s="10">
        <f t="shared" si="5"/>
        <v>4.8959608323133414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36</v>
      </c>
      <c r="C36" s="10">
        <f t="shared" si="5"/>
        <v>4.406364749082008</v>
      </c>
      <c r="E36" s="34" t="s">
        <v>327</v>
      </c>
      <c r="F36" s="97">
        <v>40</v>
      </c>
      <c r="G36" s="101">
        <f t="shared" si="4"/>
        <v>4.044489383215369</v>
      </c>
    </row>
    <row r="37" spans="1:7" ht="12.75">
      <c r="A37" s="36" t="s">
        <v>326</v>
      </c>
      <c r="B37" s="97">
        <v>47</v>
      </c>
      <c r="C37" s="10">
        <f t="shared" si="5"/>
        <v>5.752753977968176</v>
      </c>
      <c r="E37" s="34" t="s">
        <v>321</v>
      </c>
      <c r="F37" s="97">
        <v>11</v>
      </c>
      <c r="G37" s="101">
        <f t="shared" si="4"/>
        <v>1.1122345803842264</v>
      </c>
    </row>
    <row r="38" spans="1:7" ht="12.75">
      <c r="A38" s="36" t="s">
        <v>297</v>
      </c>
      <c r="B38" s="97">
        <v>32</v>
      </c>
      <c r="C38" s="10">
        <f t="shared" si="5"/>
        <v>3.9167686658506726</v>
      </c>
      <c r="E38" s="34" t="s">
        <v>259</v>
      </c>
      <c r="F38" s="97">
        <v>11</v>
      </c>
      <c r="G38" s="101">
        <f t="shared" si="4"/>
        <v>1.1122345803842264</v>
      </c>
    </row>
    <row r="39" spans="1:7" ht="12.75">
      <c r="A39" s="36"/>
      <c r="B39" s="97" t="s">
        <v>250</v>
      </c>
      <c r="C39" s="10"/>
      <c r="E39" s="34" t="s">
        <v>321</v>
      </c>
      <c r="F39" s="97">
        <v>4</v>
      </c>
      <c r="G39" s="101">
        <f t="shared" si="4"/>
        <v>0.40444893832153694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0</v>
      </c>
      <c r="C42" s="33">
        <v>0</v>
      </c>
      <c r="E42" s="31" t="s">
        <v>268</v>
      </c>
      <c r="F42" s="80">
        <v>1055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v>0</v>
      </c>
      <c r="E43" s="60" t="s">
        <v>168</v>
      </c>
      <c r="F43" s="106">
        <v>1465</v>
      </c>
      <c r="G43" s="107">
        <f aca="true" t="shared" si="6" ref="G43:G71">(F43/$F$42)*100</f>
        <v>138.86255924170615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32</v>
      </c>
      <c r="G45" s="101">
        <f t="shared" si="6"/>
        <v>3.033175355450237</v>
      </c>
    </row>
    <row r="46" spans="1:7" ht="12.75">
      <c r="A46" s="29" t="s">
        <v>331</v>
      </c>
      <c r="B46" s="93">
        <v>774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0.47393364928909953</v>
      </c>
    </row>
    <row r="47" spans="1:7" ht="12.75">
      <c r="A47" s="36" t="s">
        <v>333</v>
      </c>
      <c r="B47" s="97">
        <v>87</v>
      </c>
      <c r="C47" s="10">
        <f>(B47/$B$46)*100</f>
        <v>11.24031007751938</v>
      </c>
      <c r="E47" s="1" t="s">
        <v>334</v>
      </c>
      <c r="F47" s="97">
        <v>43</v>
      </c>
      <c r="G47" s="101">
        <f t="shared" si="6"/>
        <v>4.075829383886256</v>
      </c>
    </row>
    <row r="48" spans="1:7" ht="12.75">
      <c r="A48" s="36"/>
      <c r="B48" s="93" t="s">
        <v>250</v>
      </c>
      <c r="C48" s="10"/>
      <c r="E48" s="1" t="s">
        <v>335</v>
      </c>
      <c r="F48" s="97">
        <v>181</v>
      </c>
      <c r="G48" s="101">
        <f t="shared" si="6"/>
        <v>17.156398104265403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29</v>
      </c>
      <c r="G49" s="101">
        <f t="shared" si="6"/>
        <v>2.748815165876777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22</v>
      </c>
      <c r="G50" s="101">
        <f t="shared" si="6"/>
        <v>2.085308056872038</v>
      </c>
    </row>
    <row r="51" spans="1:7" ht="12.75">
      <c r="A51" s="5" t="s">
        <v>338</v>
      </c>
      <c r="B51" s="93">
        <v>236</v>
      </c>
      <c r="C51" s="33">
        <f>(B51/$B$51)*100</f>
        <v>100</v>
      </c>
      <c r="E51" s="1" t="s">
        <v>339</v>
      </c>
      <c r="F51" s="97">
        <v>243</v>
      </c>
      <c r="G51" s="101">
        <f t="shared" si="6"/>
        <v>23.033175355450236</v>
      </c>
    </row>
    <row r="52" spans="1:7" ht="12.75">
      <c r="A52" s="4" t="s">
        <v>340</v>
      </c>
      <c r="B52" s="98">
        <v>24</v>
      </c>
      <c r="C52" s="10">
        <f>(B52/$B$51)*100</f>
        <v>10.16949152542373</v>
      </c>
      <c r="E52" s="1" t="s">
        <v>341</v>
      </c>
      <c r="F52" s="97">
        <v>7</v>
      </c>
      <c r="G52" s="101">
        <f t="shared" si="6"/>
        <v>0.6635071090047393</v>
      </c>
    </row>
    <row r="53" spans="1:7" ht="12.75">
      <c r="A53" s="4"/>
      <c r="B53" s="93" t="s">
        <v>250</v>
      </c>
      <c r="C53" s="10"/>
      <c r="E53" s="1" t="s">
        <v>342</v>
      </c>
      <c r="F53" s="97">
        <v>48</v>
      </c>
      <c r="G53" s="101">
        <f t="shared" si="6"/>
        <v>4.549763033175355</v>
      </c>
    </row>
    <row r="54" spans="1:7" ht="14.25">
      <c r="A54" s="5" t="s">
        <v>343</v>
      </c>
      <c r="B54" s="93">
        <v>645</v>
      </c>
      <c r="C54" s="33">
        <f>(B54/$B$54)*100</f>
        <v>100</v>
      </c>
      <c r="E54" s="1" t="s">
        <v>201</v>
      </c>
      <c r="F54" s="97">
        <v>244</v>
      </c>
      <c r="G54" s="101">
        <f t="shared" si="6"/>
        <v>23.127962085308056</v>
      </c>
    </row>
    <row r="55" spans="1:7" ht="12.75">
      <c r="A55" s="4" t="s">
        <v>340</v>
      </c>
      <c r="B55" s="98">
        <v>78</v>
      </c>
      <c r="C55" s="10">
        <f>(B55/$B$54)*100</f>
        <v>12.093023255813954</v>
      </c>
      <c r="E55" s="1" t="s">
        <v>344</v>
      </c>
      <c r="F55" s="97">
        <v>242</v>
      </c>
      <c r="G55" s="101">
        <f t="shared" si="6"/>
        <v>22.938388625592417</v>
      </c>
    </row>
    <row r="56" spans="1:7" ht="12.75">
      <c r="A56" s="4" t="s">
        <v>345</v>
      </c>
      <c r="B56" s="119">
        <v>76.9</v>
      </c>
      <c r="C56" s="37" t="s">
        <v>261</v>
      </c>
      <c r="E56" s="1" t="s">
        <v>346</v>
      </c>
      <c r="F56" s="97">
        <v>14</v>
      </c>
      <c r="G56" s="101">
        <f t="shared" si="6"/>
        <v>1.3270142180094786</v>
      </c>
    </row>
    <row r="57" spans="1:7" ht="12.75">
      <c r="A57" s="4" t="s">
        <v>347</v>
      </c>
      <c r="B57" s="98">
        <v>567</v>
      </c>
      <c r="C57" s="10">
        <f>(B57/$B$54)*100</f>
        <v>87.90697674418605</v>
      </c>
      <c r="E57" s="1" t="s">
        <v>348</v>
      </c>
      <c r="F57" s="97">
        <v>7</v>
      </c>
      <c r="G57" s="101">
        <f t="shared" si="6"/>
        <v>0.6635071090047393</v>
      </c>
    </row>
    <row r="58" spans="1:7" ht="12.75">
      <c r="A58" s="4" t="s">
        <v>345</v>
      </c>
      <c r="B58" s="119">
        <v>80.4</v>
      </c>
      <c r="C58" s="37" t="s">
        <v>261</v>
      </c>
      <c r="E58" s="1" t="s">
        <v>349</v>
      </c>
      <c r="F58" s="97">
        <v>81</v>
      </c>
      <c r="G58" s="101">
        <f t="shared" si="6"/>
        <v>7.677725118483412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108</v>
      </c>
      <c r="C60" s="33">
        <f>(B60/$B$60)*100</f>
        <v>100</v>
      </c>
      <c r="E60" s="1" t="s">
        <v>352</v>
      </c>
      <c r="F60" s="97">
        <v>33</v>
      </c>
      <c r="G60" s="101">
        <f t="shared" si="6"/>
        <v>3.1279620853080567</v>
      </c>
    </row>
    <row r="61" spans="1:7" ht="12.75">
      <c r="A61" s="4" t="s">
        <v>340</v>
      </c>
      <c r="B61" s="97">
        <v>30</v>
      </c>
      <c r="C61" s="10">
        <f>(B61/$B$60)*100</f>
        <v>27.77777777777778</v>
      </c>
      <c r="E61" s="1" t="s">
        <v>353</v>
      </c>
      <c r="F61" s="97">
        <v>18</v>
      </c>
      <c r="G61" s="101">
        <f t="shared" si="6"/>
        <v>1.7061611374407581</v>
      </c>
    </row>
    <row r="62" spans="1:7" ht="12.75">
      <c r="A62" s="4"/>
      <c r="B62" s="93" t="s">
        <v>250</v>
      </c>
      <c r="C62" s="10"/>
      <c r="E62" s="1" t="s">
        <v>354</v>
      </c>
      <c r="F62" s="97">
        <v>23</v>
      </c>
      <c r="G62" s="101">
        <f t="shared" si="6"/>
        <v>2.1800947867298577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</v>
      </c>
      <c r="G63" s="101">
        <f t="shared" si="6"/>
        <v>1.042654028436019</v>
      </c>
    </row>
    <row r="64" spans="1:7" ht="12.75">
      <c r="A64" s="29" t="s">
        <v>357</v>
      </c>
      <c r="B64" s="93">
        <v>989</v>
      </c>
      <c r="C64" s="33">
        <f>(B64/$B$64)*100</f>
        <v>100</v>
      </c>
      <c r="E64" s="1" t="s">
        <v>358</v>
      </c>
      <c r="F64" s="97">
        <v>2</v>
      </c>
      <c r="G64" s="101">
        <f t="shared" si="6"/>
        <v>0.18957345971563982</v>
      </c>
    </row>
    <row r="65" spans="1:7" ht="12.75">
      <c r="A65" s="4" t="s">
        <v>256</v>
      </c>
      <c r="B65" s="97">
        <v>672</v>
      </c>
      <c r="C65" s="10">
        <f>(B65/$B$64)*100</f>
        <v>67.9474216380182</v>
      </c>
      <c r="E65" s="1" t="s">
        <v>359</v>
      </c>
      <c r="F65" s="97">
        <v>30</v>
      </c>
      <c r="G65" s="101">
        <f t="shared" si="6"/>
        <v>2.843601895734597</v>
      </c>
    </row>
    <row r="66" spans="1:7" ht="12.75">
      <c r="A66" s="4" t="s">
        <v>257</v>
      </c>
      <c r="B66" s="97">
        <v>287</v>
      </c>
      <c r="C66" s="10">
        <f aca="true" t="shared" si="7" ref="C66:C71">(B66/$B$64)*100</f>
        <v>29.01921132457027</v>
      </c>
      <c r="E66" s="1" t="s">
        <v>360</v>
      </c>
      <c r="F66" s="97">
        <v>8</v>
      </c>
      <c r="G66" s="101">
        <f t="shared" si="6"/>
        <v>0.7582938388625593</v>
      </c>
    </row>
    <row r="67" spans="1:7" ht="12.75">
      <c r="A67" s="4" t="s">
        <v>361</v>
      </c>
      <c r="B67" s="97">
        <v>83</v>
      </c>
      <c r="C67" s="10">
        <f t="shared" si="7"/>
        <v>8.39231547017189</v>
      </c>
      <c r="E67" s="1" t="s">
        <v>362</v>
      </c>
      <c r="F67" s="97">
        <v>18</v>
      </c>
      <c r="G67" s="101">
        <f t="shared" si="6"/>
        <v>1.7061611374407581</v>
      </c>
    </row>
    <row r="68" spans="1:7" ht="12.75">
      <c r="A68" s="4" t="s">
        <v>363</v>
      </c>
      <c r="B68" s="97">
        <v>204</v>
      </c>
      <c r="C68" s="10">
        <f t="shared" si="7"/>
        <v>20.626895854398384</v>
      </c>
      <c r="E68" s="1" t="s">
        <v>364</v>
      </c>
      <c r="F68" s="97">
        <v>13</v>
      </c>
      <c r="G68" s="101">
        <f t="shared" si="6"/>
        <v>1.2322274881516588</v>
      </c>
    </row>
    <row r="69" spans="1:7" ht="12.75">
      <c r="A69" s="4" t="s">
        <v>365</v>
      </c>
      <c r="B69" s="97">
        <v>139</v>
      </c>
      <c r="C69" s="10">
        <f t="shared" si="7"/>
        <v>14.054600606673407</v>
      </c>
      <c r="E69" s="1" t="s">
        <v>366</v>
      </c>
      <c r="F69" s="97">
        <v>13</v>
      </c>
      <c r="G69" s="101">
        <f t="shared" si="6"/>
        <v>1.2322274881516588</v>
      </c>
    </row>
    <row r="70" spans="1:7" ht="12.75">
      <c r="A70" s="4" t="s">
        <v>367</v>
      </c>
      <c r="B70" s="97">
        <v>65</v>
      </c>
      <c r="C70" s="10">
        <f t="shared" si="7"/>
        <v>6.572295247724974</v>
      </c>
      <c r="E70" s="1" t="s">
        <v>368</v>
      </c>
      <c r="F70" s="97">
        <v>0</v>
      </c>
      <c r="G70" s="101">
        <f t="shared" si="6"/>
        <v>0</v>
      </c>
    </row>
    <row r="71" spans="1:7" ht="13.5" thickBot="1">
      <c r="A71" s="7" t="s">
        <v>258</v>
      </c>
      <c r="B71" s="103">
        <v>30</v>
      </c>
      <c r="C71" s="40">
        <f t="shared" si="7"/>
        <v>3.0333670374115265</v>
      </c>
      <c r="D71" s="41"/>
      <c r="E71" s="9" t="s">
        <v>369</v>
      </c>
      <c r="F71" s="103">
        <v>98</v>
      </c>
      <c r="G71" s="104">
        <f t="shared" si="6"/>
        <v>9.289099526066352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799</v>
      </c>
      <c r="C9" s="81">
        <f>(B9/$B$9)*100</f>
        <v>100</v>
      </c>
      <c r="D9" s="65"/>
      <c r="E9" s="79" t="s">
        <v>381</v>
      </c>
      <c r="F9" s="80">
        <v>402</v>
      </c>
      <c r="G9" s="81">
        <f>(F9/$F$9)*100</f>
        <v>100</v>
      </c>
    </row>
    <row r="10" spans="1:7" ht="12.75">
      <c r="A10" s="82" t="s">
        <v>382</v>
      </c>
      <c r="B10" s="97">
        <v>549</v>
      </c>
      <c r="C10" s="105">
        <f>(B10/$B$9)*100</f>
        <v>68.71088861076345</v>
      </c>
      <c r="D10" s="65"/>
      <c r="E10" s="78" t="s">
        <v>383</v>
      </c>
      <c r="F10" s="97">
        <v>25</v>
      </c>
      <c r="G10" s="105">
        <f aca="true" t="shared" si="0" ref="G10:G19">(F10/$F$9)*100</f>
        <v>6.218905472636816</v>
      </c>
    </row>
    <row r="11" spans="1:7" ht="12.75">
      <c r="A11" s="82" t="s">
        <v>384</v>
      </c>
      <c r="B11" s="97">
        <v>549</v>
      </c>
      <c r="C11" s="105">
        <f aca="true" t="shared" si="1" ref="C11:C16">(B11/$B$9)*100</f>
        <v>68.71088861076345</v>
      </c>
      <c r="D11" s="65"/>
      <c r="E11" s="78" t="s">
        <v>385</v>
      </c>
      <c r="F11" s="97">
        <v>18</v>
      </c>
      <c r="G11" s="105">
        <f t="shared" si="0"/>
        <v>4.477611940298507</v>
      </c>
    </row>
    <row r="12" spans="1:7" ht="12.75">
      <c r="A12" s="82" t="s">
        <v>386</v>
      </c>
      <c r="B12" s="97">
        <v>544</v>
      </c>
      <c r="C12" s="105">
        <f>(B12/$B$9)*100</f>
        <v>68.08510638297872</v>
      </c>
      <c r="D12" s="65"/>
      <c r="E12" s="78" t="s">
        <v>387</v>
      </c>
      <c r="F12" s="97">
        <v>30</v>
      </c>
      <c r="G12" s="105">
        <f t="shared" si="0"/>
        <v>7.462686567164178</v>
      </c>
    </row>
    <row r="13" spans="1:7" ht="12.75">
      <c r="A13" s="82" t="s">
        <v>388</v>
      </c>
      <c r="B13" s="97">
        <v>5</v>
      </c>
      <c r="C13" s="105">
        <f>(B13/$B$9)*100</f>
        <v>0.6257822277847309</v>
      </c>
      <c r="D13" s="65"/>
      <c r="E13" s="78" t="s">
        <v>389</v>
      </c>
      <c r="F13" s="97">
        <v>19</v>
      </c>
      <c r="G13" s="105">
        <f t="shared" si="0"/>
        <v>4.72636815920398</v>
      </c>
    </row>
    <row r="14" spans="1:7" ht="12.75">
      <c r="A14" s="82" t="s">
        <v>390</v>
      </c>
      <c r="B14" s="109">
        <v>0.9</v>
      </c>
      <c r="C14" s="112" t="s">
        <v>261</v>
      </c>
      <c r="D14" s="65"/>
      <c r="E14" s="78" t="s">
        <v>391</v>
      </c>
      <c r="F14" s="97">
        <v>17</v>
      </c>
      <c r="G14" s="105">
        <f t="shared" si="0"/>
        <v>4.228855721393035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85</v>
      </c>
      <c r="G15" s="105">
        <f t="shared" si="0"/>
        <v>21.144278606965177</v>
      </c>
    </row>
    <row r="16" spans="1:7" ht="12.75">
      <c r="A16" s="82" t="s">
        <v>67</v>
      </c>
      <c r="B16" s="97">
        <v>250</v>
      </c>
      <c r="C16" s="105">
        <f t="shared" si="1"/>
        <v>31.289111389236545</v>
      </c>
      <c r="D16" s="65"/>
      <c r="E16" s="78" t="s">
        <v>68</v>
      </c>
      <c r="F16" s="97">
        <v>90</v>
      </c>
      <c r="G16" s="105">
        <f t="shared" si="0"/>
        <v>22.388059701492537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88</v>
      </c>
      <c r="G17" s="105">
        <f t="shared" si="0"/>
        <v>21.890547263681594</v>
      </c>
    </row>
    <row r="18" spans="1:7" ht="12.75">
      <c r="A18" s="77" t="s">
        <v>70</v>
      </c>
      <c r="B18" s="80">
        <v>425</v>
      </c>
      <c r="C18" s="81">
        <f>(B18/$B$18)*100</f>
        <v>100</v>
      </c>
      <c r="D18" s="65"/>
      <c r="E18" s="78" t="s">
        <v>170</v>
      </c>
      <c r="F18" s="97">
        <v>22</v>
      </c>
      <c r="G18" s="105">
        <f t="shared" si="0"/>
        <v>5.472636815920398</v>
      </c>
    </row>
    <row r="19" spans="1:9" ht="12.75">
      <c r="A19" s="82" t="s">
        <v>382</v>
      </c>
      <c r="B19" s="97">
        <v>245</v>
      </c>
      <c r="C19" s="105">
        <f>(B19/$B$18)*100</f>
        <v>57.647058823529406</v>
      </c>
      <c r="D19" s="65"/>
      <c r="E19" s="78" t="s">
        <v>169</v>
      </c>
      <c r="F19" s="98">
        <v>8</v>
      </c>
      <c r="G19" s="105">
        <f t="shared" si="0"/>
        <v>1.9900497512437811</v>
      </c>
      <c r="I19" s="117"/>
    </row>
    <row r="20" spans="1:7" ht="12.75">
      <c r="A20" s="82" t="s">
        <v>384</v>
      </c>
      <c r="B20" s="97">
        <v>245</v>
      </c>
      <c r="C20" s="105">
        <f>(B20/$B$18)*100</f>
        <v>57.647058823529406</v>
      </c>
      <c r="D20" s="65"/>
      <c r="E20" s="78" t="s">
        <v>71</v>
      </c>
      <c r="F20" s="97">
        <v>76657</v>
      </c>
      <c r="G20" s="112" t="s">
        <v>261</v>
      </c>
    </row>
    <row r="21" spans="1:7" ht="12.75">
      <c r="A21" s="82" t="s">
        <v>386</v>
      </c>
      <c r="B21" s="97">
        <v>242</v>
      </c>
      <c r="C21" s="105">
        <f>(B21/$B$18)*100</f>
        <v>56.94117647058824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343</v>
      </c>
      <c r="G22" s="105">
        <f>(F22/$F$9)*100</f>
        <v>85.3233830845771</v>
      </c>
    </row>
    <row r="23" spans="1:7" ht="12.75">
      <c r="A23" s="77" t="s">
        <v>73</v>
      </c>
      <c r="B23" s="80">
        <v>84</v>
      </c>
      <c r="C23" s="81">
        <f>(B23/$B$23)*100</f>
        <v>100</v>
      </c>
      <c r="D23" s="65"/>
      <c r="E23" s="78" t="s">
        <v>74</v>
      </c>
      <c r="F23" s="97">
        <v>84502</v>
      </c>
      <c r="G23" s="112" t="s">
        <v>261</v>
      </c>
    </row>
    <row r="24" spans="1:7" ht="12.75">
      <c r="A24" s="82" t="s">
        <v>75</v>
      </c>
      <c r="B24" s="97">
        <v>34</v>
      </c>
      <c r="C24" s="105">
        <f>(B24/$B$23)*100</f>
        <v>40.476190476190474</v>
      </c>
      <c r="D24" s="65"/>
      <c r="E24" s="78" t="s">
        <v>76</v>
      </c>
      <c r="F24" s="97">
        <v>75</v>
      </c>
      <c r="G24" s="105">
        <f>(F24/$F$9)*100</f>
        <v>18.65671641791045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10236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0</v>
      </c>
      <c r="G26" s="105">
        <f>(F26/$F$9)*100</f>
        <v>0</v>
      </c>
    </row>
    <row r="27" spans="1:7" ht="12.75">
      <c r="A27" s="77" t="s">
        <v>85</v>
      </c>
      <c r="B27" s="80">
        <v>542</v>
      </c>
      <c r="C27" s="81">
        <f>(B27/$B$27)*100</f>
        <v>100</v>
      </c>
      <c r="D27" s="65"/>
      <c r="E27" s="78" t="s">
        <v>78</v>
      </c>
      <c r="F27" s="98">
        <v>0</v>
      </c>
      <c r="G27" s="112" t="s">
        <v>261</v>
      </c>
    </row>
    <row r="28" spans="1:7" ht="12.75">
      <c r="A28" s="82" t="s">
        <v>86</v>
      </c>
      <c r="B28" s="97">
        <v>479</v>
      </c>
      <c r="C28" s="105">
        <f aca="true" t="shared" si="2" ref="C28:C33">(B28/$B$27)*100</f>
        <v>88.37638376383764</v>
      </c>
      <c r="D28" s="65"/>
      <c r="E28" s="78" t="s">
        <v>79</v>
      </c>
      <c r="F28" s="97">
        <v>2</v>
      </c>
      <c r="G28" s="105">
        <f>(F28/$F$9)*100</f>
        <v>0.4975124378109453</v>
      </c>
    </row>
    <row r="29" spans="1:7" ht="12.75">
      <c r="A29" s="82" t="s">
        <v>87</v>
      </c>
      <c r="B29" s="97">
        <v>21</v>
      </c>
      <c r="C29" s="105">
        <f t="shared" si="2"/>
        <v>3.8745387453874542</v>
      </c>
      <c r="D29" s="65"/>
      <c r="E29" s="78" t="s">
        <v>80</v>
      </c>
      <c r="F29" s="97">
        <v>2150</v>
      </c>
      <c r="G29" s="112" t="s">
        <v>261</v>
      </c>
    </row>
    <row r="30" spans="1:7" ht="12.75">
      <c r="A30" s="82" t="s">
        <v>88</v>
      </c>
      <c r="B30" s="97">
        <v>8</v>
      </c>
      <c r="C30" s="105">
        <f t="shared" si="2"/>
        <v>1.4760147601476015</v>
      </c>
      <c r="D30" s="65"/>
      <c r="E30" s="78" t="s">
        <v>81</v>
      </c>
      <c r="F30" s="97">
        <v>55</v>
      </c>
      <c r="G30" s="105">
        <f>(F30/$F$9)*100</f>
        <v>13.681592039800993</v>
      </c>
    </row>
    <row r="31" spans="1:7" ht="12.75">
      <c r="A31" s="82" t="s">
        <v>115</v>
      </c>
      <c r="B31" s="97">
        <v>16</v>
      </c>
      <c r="C31" s="105">
        <f t="shared" si="2"/>
        <v>2.952029520295203</v>
      </c>
      <c r="D31" s="65"/>
      <c r="E31" s="78" t="s">
        <v>82</v>
      </c>
      <c r="F31" s="97">
        <v>12594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18</v>
      </c>
      <c r="C33" s="105">
        <f t="shared" si="2"/>
        <v>3.3210332103321036</v>
      </c>
      <c r="D33" s="65"/>
      <c r="E33" s="79" t="s">
        <v>84</v>
      </c>
      <c r="F33" s="80">
        <v>305</v>
      </c>
      <c r="G33" s="81">
        <f>(F33/$F$33)*100</f>
        <v>100</v>
      </c>
    </row>
    <row r="34" spans="1:7" ht="12.75">
      <c r="A34" s="82" t="s">
        <v>91</v>
      </c>
      <c r="B34" s="120">
        <v>36.2</v>
      </c>
      <c r="C34" s="112" t="s">
        <v>261</v>
      </c>
      <c r="D34" s="65"/>
      <c r="E34" s="78" t="s">
        <v>383</v>
      </c>
      <c r="F34" s="97">
        <v>8</v>
      </c>
      <c r="G34" s="105">
        <f aca="true" t="shared" si="3" ref="G34:G43">(F34/$F$33)*100</f>
        <v>2.622950819672131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</v>
      </c>
      <c r="G35" s="105">
        <f t="shared" si="3"/>
        <v>0.6557377049180327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</v>
      </c>
      <c r="G36" s="105">
        <f t="shared" si="3"/>
        <v>2.622950819672131</v>
      </c>
    </row>
    <row r="37" spans="1:7" ht="12.75">
      <c r="A37" s="77" t="s">
        <v>94</v>
      </c>
      <c r="B37" s="80">
        <v>544</v>
      </c>
      <c r="C37" s="81">
        <f>(B37/$B$37)*100</f>
        <v>100</v>
      </c>
      <c r="D37" s="65"/>
      <c r="E37" s="78" t="s">
        <v>389</v>
      </c>
      <c r="F37" s="97">
        <v>9</v>
      </c>
      <c r="G37" s="105">
        <f t="shared" si="3"/>
        <v>2.9508196721311477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</v>
      </c>
      <c r="G38" s="105">
        <f t="shared" si="3"/>
        <v>3.606557377049181</v>
      </c>
    </row>
    <row r="39" spans="1:7" ht="12.75">
      <c r="A39" s="82" t="s">
        <v>97</v>
      </c>
      <c r="B39" s="98">
        <v>264</v>
      </c>
      <c r="C39" s="105">
        <f>(B39/$B$37)*100</f>
        <v>48.529411764705884</v>
      </c>
      <c r="D39" s="65"/>
      <c r="E39" s="78" t="s">
        <v>393</v>
      </c>
      <c r="F39" s="97">
        <v>77</v>
      </c>
      <c r="G39" s="105">
        <f t="shared" si="3"/>
        <v>25.245901639344265</v>
      </c>
    </row>
    <row r="40" spans="1:7" ht="12.75">
      <c r="A40" s="82" t="s">
        <v>98</v>
      </c>
      <c r="B40" s="98">
        <v>44</v>
      </c>
      <c r="C40" s="105">
        <f>(B40/$B$37)*100</f>
        <v>8.088235294117647</v>
      </c>
      <c r="D40" s="65"/>
      <c r="E40" s="78" t="s">
        <v>68</v>
      </c>
      <c r="F40" s="97">
        <v>80</v>
      </c>
      <c r="G40" s="105">
        <f t="shared" si="3"/>
        <v>26.229508196721312</v>
      </c>
    </row>
    <row r="41" spans="1:7" ht="12.75">
      <c r="A41" s="82" t="s">
        <v>100</v>
      </c>
      <c r="B41" s="98">
        <v>133</v>
      </c>
      <c r="C41" s="105">
        <f>(B41/$B$37)*100</f>
        <v>24.448529411764707</v>
      </c>
      <c r="D41" s="65"/>
      <c r="E41" s="78" t="s">
        <v>69</v>
      </c>
      <c r="F41" s="97">
        <v>84</v>
      </c>
      <c r="G41" s="105">
        <f t="shared" si="3"/>
        <v>27.54098360655738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18</v>
      </c>
      <c r="G42" s="105">
        <f t="shared" si="3"/>
        <v>5.901639344262295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</v>
      </c>
      <c r="G43" s="105">
        <f t="shared" si="3"/>
        <v>2.622950819672131</v>
      </c>
    </row>
    <row r="44" spans="1:7" ht="12.75">
      <c r="A44" s="82" t="s">
        <v>291</v>
      </c>
      <c r="B44" s="98">
        <v>60</v>
      </c>
      <c r="C44" s="105">
        <f>(B44/$B$37)*100</f>
        <v>11.029411764705882</v>
      </c>
      <c r="D44" s="65"/>
      <c r="E44" s="78" t="s">
        <v>93</v>
      </c>
      <c r="F44" s="97">
        <v>85963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43</v>
      </c>
      <c r="C46" s="105">
        <f>(B46/$B$37)*100</f>
        <v>7.904411764705882</v>
      </c>
      <c r="D46" s="65"/>
      <c r="E46" s="78" t="s">
        <v>96</v>
      </c>
      <c r="F46" s="97">
        <v>31064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59167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41125</v>
      </c>
      <c r="G49" s="114" t="s">
        <v>261</v>
      </c>
    </row>
    <row r="50" spans="1:7" ht="13.5" thickTop="1">
      <c r="A50" s="82" t="s">
        <v>116</v>
      </c>
      <c r="B50" s="98">
        <v>54</v>
      </c>
      <c r="C50" s="105">
        <f t="shared" si="4"/>
        <v>9.926470588235293</v>
      </c>
      <c r="D50" s="65"/>
      <c r="E50" s="78"/>
      <c r="F50" s="86"/>
      <c r="G50" s="85"/>
    </row>
    <row r="51" spans="1:7" ht="12.75">
      <c r="A51" s="82" t="s">
        <v>117</v>
      </c>
      <c r="B51" s="98">
        <v>88</v>
      </c>
      <c r="C51" s="105">
        <f t="shared" si="4"/>
        <v>16.176470588235293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14</v>
      </c>
      <c r="C52" s="105">
        <f t="shared" si="4"/>
        <v>2.5735294117647056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51</v>
      </c>
      <c r="C53" s="105">
        <f t="shared" si="4"/>
        <v>9.375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14</v>
      </c>
      <c r="C54" s="105">
        <f t="shared" si="4"/>
        <v>2.5735294117647056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22</v>
      </c>
      <c r="C55" s="105">
        <f t="shared" si="4"/>
        <v>4.044117647058823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48</v>
      </c>
      <c r="C57" s="105">
        <f>(B57/$B$37)*100</f>
        <v>8.823529411764707</v>
      </c>
      <c r="D57" s="65"/>
      <c r="E57" s="79" t="s">
        <v>84</v>
      </c>
      <c r="F57" s="80">
        <v>10</v>
      </c>
      <c r="G57" s="105">
        <f>(F57/L57)*100</f>
        <v>3.278688524590164</v>
      </c>
      <c r="H57" s="79" t="s">
        <v>84</v>
      </c>
      <c r="L57" s="15">
        <v>305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</v>
      </c>
      <c r="G58" s="105">
        <f>(F58/L58)*100</f>
        <v>1.948051948051948</v>
      </c>
      <c r="H58" s="78" t="s">
        <v>118</v>
      </c>
      <c r="L58" s="15">
        <v>154</v>
      </c>
    </row>
    <row r="59" spans="1:12" ht="12.75">
      <c r="A59" s="82" t="s">
        <v>112</v>
      </c>
      <c r="B59" s="98">
        <v>111</v>
      </c>
      <c r="C59" s="105">
        <f>(B59/$B$37)*100</f>
        <v>20.40441176470588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57</v>
      </c>
    </row>
    <row r="60" spans="1:7" ht="12.75">
      <c r="A60" s="82" t="s">
        <v>113</v>
      </c>
      <c r="B60" s="98">
        <v>73</v>
      </c>
      <c r="C60" s="105">
        <f>(B60/$B$37)*100</f>
        <v>13.419117647058822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24</v>
      </c>
      <c r="C62" s="105">
        <f>(B62/$B$37)*100</f>
        <v>4.411764705882353</v>
      </c>
      <c r="D62" s="65"/>
      <c r="E62" s="79" t="s">
        <v>123</v>
      </c>
      <c r="F62" s="80">
        <v>3</v>
      </c>
      <c r="G62" s="105">
        <f>(F62/L62)*100</f>
        <v>25</v>
      </c>
      <c r="H62" s="79" t="s">
        <v>394</v>
      </c>
      <c r="L62" s="15">
        <v>12</v>
      </c>
    </row>
    <row r="63" spans="1:12" ht="12.75">
      <c r="A63" s="61" t="s">
        <v>293</v>
      </c>
      <c r="B63" s="98">
        <v>33</v>
      </c>
      <c r="C63" s="105">
        <f>(B63/$B$37)*100</f>
        <v>6.0661764705882355</v>
      </c>
      <c r="D63" s="65"/>
      <c r="E63" s="78" t="s">
        <v>118</v>
      </c>
      <c r="F63" s="97">
        <v>3</v>
      </c>
      <c r="G63" s="105">
        <f>(F63/L63)*100</f>
        <v>60</v>
      </c>
      <c r="H63" s="78" t="s">
        <v>118</v>
      </c>
      <c r="L63" s="15">
        <v>5</v>
      </c>
    </row>
    <row r="64" spans="1:12" ht="12.75">
      <c r="A64" s="82" t="s">
        <v>114</v>
      </c>
      <c r="B64" s="98">
        <v>12</v>
      </c>
      <c r="C64" s="105">
        <f>(B64/$B$37)*100</f>
        <v>2.2058823529411766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45</v>
      </c>
      <c r="G66" s="105">
        <f aca="true" t="shared" si="5" ref="G66:G71">(F66/L66)*100</f>
        <v>4.265402843601896</v>
      </c>
      <c r="H66" s="79" t="s">
        <v>124</v>
      </c>
      <c r="L66" s="15">
        <v>1055</v>
      </c>
    </row>
    <row r="67" spans="1:12" ht="12.75">
      <c r="A67" s="82" t="s">
        <v>126</v>
      </c>
      <c r="B67" s="97">
        <v>448</v>
      </c>
      <c r="C67" s="105">
        <f>(B67/$B$37)*100</f>
        <v>82.35294117647058</v>
      </c>
      <c r="D67" s="65"/>
      <c r="E67" s="78" t="s">
        <v>262</v>
      </c>
      <c r="F67" s="97">
        <v>38</v>
      </c>
      <c r="G67" s="105">
        <f t="shared" si="5"/>
        <v>4.909560723514212</v>
      </c>
      <c r="H67" s="78" t="s">
        <v>262</v>
      </c>
      <c r="L67" s="15">
        <v>774</v>
      </c>
    </row>
    <row r="68" spans="1:12" ht="12.75">
      <c r="A68" s="82" t="s">
        <v>128</v>
      </c>
      <c r="B68" s="97">
        <v>53</v>
      </c>
      <c r="C68" s="105">
        <f>(B68/$B$37)*100</f>
        <v>9.742647058823529</v>
      </c>
      <c r="D68" s="65"/>
      <c r="E68" s="78" t="s">
        <v>127</v>
      </c>
      <c r="F68" s="97">
        <v>16</v>
      </c>
      <c r="G68" s="105">
        <f t="shared" si="5"/>
        <v>14.814814814814813</v>
      </c>
      <c r="H68" s="78" t="s">
        <v>127</v>
      </c>
      <c r="L68" s="15">
        <v>108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</v>
      </c>
      <c r="G69" s="105">
        <f t="shared" si="5"/>
        <v>2.491103202846975</v>
      </c>
      <c r="H69" s="78" t="s">
        <v>129</v>
      </c>
      <c r="L69" s="15">
        <v>281</v>
      </c>
    </row>
    <row r="70" spans="1:12" ht="12.75">
      <c r="A70" s="82" t="s">
        <v>376</v>
      </c>
      <c r="B70" s="97">
        <v>43</v>
      </c>
      <c r="C70" s="105">
        <f>(B70/$B$37)*100</f>
        <v>7.904411764705882</v>
      </c>
      <c r="D70" s="65"/>
      <c r="E70" s="78" t="s">
        <v>130</v>
      </c>
      <c r="F70" s="97">
        <v>7</v>
      </c>
      <c r="G70" s="105">
        <f t="shared" si="5"/>
        <v>3.255813953488372</v>
      </c>
      <c r="H70" s="78" t="s">
        <v>130</v>
      </c>
      <c r="L70" s="15">
        <v>215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13</v>
      </c>
      <c r="G71" s="118">
        <f t="shared" si="5"/>
        <v>11.607142857142858</v>
      </c>
      <c r="H71" s="92" t="s">
        <v>131</v>
      </c>
      <c r="L71" s="15">
        <v>112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401</v>
      </c>
      <c r="G9" s="81">
        <f>(F9/$F$9)*100</f>
        <v>100</v>
      </c>
      <c r="I9" s="53"/>
    </row>
    <row r="10" spans="1:7" ht="12.75">
      <c r="A10" s="36" t="s">
        <v>137</v>
      </c>
      <c r="B10" s="97">
        <v>378</v>
      </c>
      <c r="C10" s="105">
        <f aca="true" t="shared" si="0" ref="C10:C18">(B10/$B$8)*100</f>
        <v>92.19512195121952</v>
      </c>
      <c r="E10" s="32" t="s">
        <v>138</v>
      </c>
      <c r="F10" s="97">
        <v>401</v>
      </c>
      <c r="G10" s="105">
        <f>(F10/$F$9)*100</f>
        <v>100</v>
      </c>
    </row>
    <row r="11" spans="1:7" ht="12.75">
      <c r="A11" s="36" t="s">
        <v>139</v>
      </c>
      <c r="B11" s="97">
        <v>4</v>
      </c>
      <c r="C11" s="105">
        <f t="shared" si="0"/>
        <v>0.975609756097561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16</v>
      </c>
      <c r="C12" s="105">
        <f t="shared" si="0"/>
        <v>3.902439024390244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5</v>
      </c>
      <c r="C13" s="105">
        <f t="shared" si="0"/>
        <v>1.2195121951219512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</v>
      </c>
      <c r="C14" s="105">
        <f t="shared" si="0"/>
        <v>1.707317073170732</v>
      </c>
      <c r="E14" s="42" t="s">
        <v>145</v>
      </c>
      <c r="F14" s="80">
        <v>335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</v>
      </c>
      <c r="G17" s="105">
        <f aca="true" t="shared" si="1" ref="G17:G23">(F17/$F$14)*100</f>
        <v>0.5970149253731344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23</v>
      </c>
      <c r="G18" s="105">
        <f t="shared" si="1"/>
        <v>6.865671641791045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86</v>
      </c>
      <c r="G19" s="105">
        <f t="shared" si="1"/>
        <v>25.671641791044774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194</v>
      </c>
      <c r="G20" s="105">
        <f t="shared" si="1"/>
        <v>57.91044776119403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26</v>
      </c>
      <c r="G21" s="105">
        <f t="shared" si="1"/>
        <v>7.761194029850746</v>
      </c>
    </row>
    <row r="22" spans="1:7" ht="12.75">
      <c r="A22" s="36" t="s">
        <v>158</v>
      </c>
      <c r="B22" s="98">
        <v>5</v>
      </c>
      <c r="C22" s="105">
        <f t="shared" si="2"/>
        <v>1.2195121951219512</v>
      </c>
      <c r="E22" s="1" t="s">
        <v>159</v>
      </c>
      <c r="F22" s="97">
        <v>4</v>
      </c>
      <c r="G22" s="105">
        <f t="shared" si="1"/>
        <v>1.1940298507462688</v>
      </c>
    </row>
    <row r="23" spans="1:7" ht="12.75">
      <c r="A23" s="36" t="s">
        <v>160</v>
      </c>
      <c r="B23" s="98">
        <v>20</v>
      </c>
      <c r="C23" s="105">
        <f t="shared" si="2"/>
        <v>4.878048780487805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50</v>
      </c>
      <c r="C24" s="105">
        <f t="shared" si="2"/>
        <v>12.195121951219512</v>
      </c>
      <c r="E24" s="1" t="s">
        <v>163</v>
      </c>
      <c r="F24" s="97">
        <v>220900</v>
      </c>
      <c r="G24" s="112" t="s">
        <v>261</v>
      </c>
    </row>
    <row r="25" spans="1:7" ht="12.75">
      <c r="A25" s="36" t="s">
        <v>164</v>
      </c>
      <c r="B25" s="97">
        <v>44</v>
      </c>
      <c r="C25" s="105">
        <f t="shared" si="2"/>
        <v>10.731707317073171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72</v>
      </c>
      <c r="C26" s="105">
        <f t="shared" si="2"/>
        <v>17.560975609756095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49</v>
      </c>
      <c r="C27" s="105">
        <f t="shared" si="2"/>
        <v>11.951219512195122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170</v>
      </c>
      <c r="C28" s="105">
        <f t="shared" si="2"/>
        <v>41.46341463414634</v>
      </c>
      <c r="E28" s="32" t="s">
        <v>176</v>
      </c>
      <c r="F28" s="97">
        <v>246</v>
      </c>
      <c r="G28" s="105">
        <f aca="true" t="shared" si="3" ref="G28:G35">(F28/$F$14)*100</f>
        <v>73.43283582089552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</v>
      </c>
      <c r="C31" s="105">
        <f aca="true" t="shared" si="4" ref="C31:C39">(B31/$B$8)*100</f>
        <v>0.4878048780487805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</v>
      </c>
      <c r="C32" s="105">
        <f t="shared" si="4"/>
        <v>0.4878048780487805</v>
      </c>
      <c r="E32" s="32" t="s">
        <v>183</v>
      </c>
      <c r="F32" s="97">
        <v>8</v>
      </c>
      <c r="G32" s="105">
        <f t="shared" si="3"/>
        <v>2.3880597014925375</v>
      </c>
    </row>
    <row r="33" spans="1:7" ht="12.75">
      <c r="A33" s="36" t="s">
        <v>184</v>
      </c>
      <c r="B33" s="97">
        <v>14</v>
      </c>
      <c r="C33" s="105">
        <f t="shared" si="4"/>
        <v>3.414634146341464</v>
      </c>
      <c r="E33" s="32" t="s">
        <v>185</v>
      </c>
      <c r="F33" s="97">
        <v>51</v>
      </c>
      <c r="G33" s="105">
        <f t="shared" si="3"/>
        <v>15.223880597014924</v>
      </c>
    </row>
    <row r="34" spans="1:7" ht="12.75">
      <c r="A34" s="36" t="s">
        <v>186</v>
      </c>
      <c r="B34" s="97">
        <v>25</v>
      </c>
      <c r="C34" s="105">
        <f t="shared" si="4"/>
        <v>6.097560975609756</v>
      </c>
      <c r="E34" s="32" t="s">
        <v>187</v>
      </c>
      <c r="F34" s="97">
        <v>104</v>
      </c>
      <c r="G34" s="105">
        <f t="shared" si="3"/>
        <v>31.044776119402982</v>
      </c>
    </row>
    <row r="35" spans="1:7" ht="12.75">
      <c r="A35" s="36" t="s">
        <v>188</v>
      </c>
      <c r="B35" s="97">
        <v>59</v>
      </c>
      <c r="C35" s="105">
        <f t="shared" si="4"/>
        <v>14.390243902439023</v>
      </c>
      <c r="E35" s="32" t="s">
        <v>189</v>
      </c>
      <c r="F35" s="97">
        <v>83</v>
      </c>
      <c r="G35" s="105">
        <f t="shared" si="3"/>
        <v>24.776119402985074</v>
      </c>
    </row>
    <row r="36" spans="1:7" ht="12.75">
      <c r="A36" s="36" t="s">
        <v>190</v>
      </c>
      <c r="B36" s="97">
        <v>84</v>
      </c>
      <c r="C36" s="105">
        <f t="shared" si="4"/>
        <v>20.48780487804878</v>
      </c>
      <c r="E36" s="32" t="s">
        <v>191</v>
      </c>
      <c r="F36" s="97">
        <v>1654</v>
      </c>
      <c r="G36" s="112" t="s">
        <v>261</v>
      </c>
    </row>
    <row r="37" spans="1:7" ht="12.75">
      <c r="A37" s="36" t="s">
        <v>192</v>
      </c>
      <c r="B37" s="97">
        <v>100</v>
      </c>
      <c r="C37" s="105">
        <f t="shared" si="4"/>
        <v>24.390243902439025</v>
      </c>
      <c r="E37" s="32" t="s">
        <v>193</v>
      </c>
      <c r="F37" s="97">
        <v>89</v>
      </c>
      <c r="G37" s="105">
        <f>(F37/$F$14)*100</f>
        <v>26.56716417910448</v>
      </c>
    </row>
    <row r="38" spans="1:7" ht="12.75">
      <c r="A38" s="36" t="s">
        <v>194</v>
      </c>
      <c r="B38" s="97">
        <v>89</v>
      </c>
      <c r="C38" s="105">
        <f t="shared" si="4"/>
        <v>21.70731707317073</v>
      </c>
      <c r="E38" s="32" t="s">
        <v>191</v>
      </c>
      <c r="F38" s="97">
        <v>559</v>
      </c>
      <c r="G38" s="112" t="s">
        <v>261</v>
      </c>
    </row>
    <row r="39" spans="1:7" ht="12.75">
      <c r="A39" s="36" t="s">
        <v>195</v>
      </c>
      <c r="B39" s="97">
        <v>35</v>
      </c>
      <c r="C39" s="105">
        <f t="shared" si="4"/>
        <v>8.536585365853659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401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66</v>
      </c>
      <c r="G43" s="105">
        <f aca="true" t="shared" si="5" ref="G43:G48">(F43/$F$14)*100</f>
        <v>19.701492537313435</v>
      </c>
    </row>
    <row r="44" spans="1:7" ht="12.75">
      <c r="A44" s="36" t="s">
        <v>209</v>
      </c>
      <c r="B44" s="98">
        <v>52</v>
      </c>
      <c r="C44" s="105">
        <f aca="true" t="shared" si="6" ref="C44:C49">(B44/$B$42)*100</f>
        <v>12.967581047381547</v>
      </c>
      <c r="E44" s="32" t="s">
        <v>210</v>
      </c>
      <c r="F44" s="97">
        <v>50</v>
      </c>
      <c r="G44" s="105">
        <f t="shared" si="5"/>
        <v>14.925373134328357</v>
      </c>
    </row>
    <row r="45" spans="1:7" ht="12.75">
      <c r="A45" s="36" t="s">
        <v>211</v>
      </c>
      <c r="B45" s="98">
        <v>78</v>
      </c>
      <c r="C45" s="105">
        <f t="shared" si="6"/>
        <v>19.45137157107232</v>
      </c>
      <c r="E45" s="32" t="s">
        <v>212</v>
      </c>
      <c r="F45" s="97">
        <v>82</v>
      </c>
      <c r="G45" s="105">
        <f t="shared" si="5"/>
        <v>24.47761194029851</v>
      </c>
    </row>
    <row r="46" spans="1:7" ht="12.75">
      <c r="A46" s="36" t="s">
        <v>213</v>
      </c>
      <c r="B46" s="98">
        <v>85</v>
      </c>
      <c r="C46" s="105">
        <f t="shared" si="6"/>
        <v>21.197007481296758</v>
      </c>
      <c r="E46" s="32" t="s">
        <v>214</v>
      </c>
      <c r="F46" s="97">
        <v>29</v>
      </c>
      <c r="G46" s="105">
        <f t="shared" si="5"/>
        <v>8.656716417910449</v>
      </c>
    </row>
    <row r="47" spans="1:7" ht="12.75">
      <c r="A47" s="36" t="s">
        <v>215</v>
      </c>
      <c r="B47" s="97">
        <v>84</v>
      </c>
      <c r="C47" s="105">
        <f t="shared" si="6"/>
        <v>20.947630922693268</v>
      </c>
      <c r="E47" s="32" t="s">
        <v>216</v>
      </c>
      <c r="F47" s="97">
        <v>28</v>
      </c>
      <c r="G47" s="105">
        <f t="shared" si="5"/>
        <v>8.358208955223882</v>
      </c>
    </row>
    <row r="48" spans="1:7" ht="12.75">
      <c r="A48" s="36" t="s">
        <v>217</v>
      </c>
      <c r="B48" s="97">
        <v>50</v>
      </c>
      <c r="C48" s="105">
        <f t="shared" si="6"/>
        <v>12.468827930174564</v>
      </c>
      <c r="E48" s="32" t="s">
        <v>218</v>
      </c>
      <c r="F48" s="97">
        <v>78</v>
      </c>
      <c r="G48" s="105">
        <f t="shared" si="5"/>
        <v>23.283582089552237</v>
      </c>
    </row>
    <row r="49" spans="1:7" ht="12.75">
      <c r="A49" s="36" t="s">
        <v>219</v>
      </c>
      <c r="B49" s="97">
        <v>52</v>
      </c>
      <c r="C49" s="105">
        <f t="shared" si="6"/>
        <v>12.967581047381547</v>
      </c>
      <c r="E49" s="32" t="s">
        <v>220</v>
      </c>
      <c r="F49" s="97">
        <v>2</v>
      </c>
      <c r="G49" s="105">
        <f>(F49/$F$14)*100</f>
        <v>0.5970149253731344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52</v>
      </c>
      <c r="G51" s="81">
        <f>(F51/F$51)*100</f>
        <v>100</v>
      </c>
    </row>
    <row r="52" spans="1:7" ht="12.75">
      <c r="A52" s="4" t="s">
        <v>223</v>
      </c>
      <c r="B52" s="97">
        <v>10</v>
      </c>
      <c r="C52" s="105">
        <f>(B52/$B$42)*100</f>
        <v>2.493765586034913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86</v>
      </c>
      <c r="C53" s="105">
        <f>(B53/$B$42)*100</f>
        <v>21.44638403990025</v>
      </c>
      <c r="E53" s="32" t="s">
        <v>226</v>
      </c>
      <c r="F53" s="97">
        <v>3</v>
      </c>
      <c r="G53" s="105">
        <f>(F53/F$51)*100</f>
        <v>5.769230769230769</v>
      </c>
    </row>
    <row r="54" spans="1:7" ht="12.75">
      <c r="A54" s="4" t="s">
        <v>227</v>
      </c>
      <c r="B54" s="97">
        <v>231</v>
      </c>
      <c r="C54" s="105">
        <f>(B54/$B$42)*100</f>
        <v>57.605985037406484</v>
      </c>
      <c r="E54" s="32" t="s">
        <v>228</v>
      </c>
      <c r="F54" s="97">
        <v>3</v>
      </c>
      <c r="G54" s="105">
        <f aca="true" t="shared" si="7" ref="G54:G60">(F54/F$51)*100</f>
        <v>5.769230769230769</v>
      </c>
    </row>
    <row r="55" spans="1:7" ht="12.75">
      <c r="A55" s="4" t="s">
        <v>229</v>
      </c>
      <c r="B55" s="97">
        <v>74</v>
      </c>
      <c r="C55" s="105">
        <f>(B55/$B$42)*100</f>
        <v>18.453865336658353</v>
      </c>
      <c r="E55" s="32" t="s">
        <v>230</v>
      </c>
      <c r="F55" s="97">
        <v>2</v>
      </c>
      <c r="G55" s="105">
        <f t="shared" si="7"/>
        <v>3.8461538461538463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</v>
      </c>
      <c r="G56" s="105">
        <f t="shared" si="7"/>
        <v>21.153846153846153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</v>
      </c>
      <c r="G57" s="105">
        <f t="shared" si="7"/>
        <v>19.230769230769234</v>
      </c>
    </row>
    <row r="58" spans="1:7" ht="12.75">
      <c r="A58" s="36" t="s">
        <v>234</v>
      </c>
      <c r="B58" s="97">
        <v>86</v>
      </c>
      <c r="C58" s="105">
        <f aca="true" t="shared" si="8" ref="C58:C66">(B58/$B$42)*100</f>
        <v>21.44638403990025</v>
      </c>
      <c r="E58" s="32" t="s">
        <v>235</v>
      </c>
      <c r="F58" s="97">
        <v>13</v>
      </c>
      <c r="G58" s="105">
        <f t="shared" si="7"/>
        <v>25</v>
      </c>
    </row>
    <row r="59" spans="1:7" ht="12.75">
      <c r="A59" s="36" t="s">
        <v>236</v>
      </c>
      <c r="B59" s="97">
        <v>25</v>
      </c>
      <c r="C59" s="105">
        <f t="shared" si="8"/>
        <v>6.234413965087282</v>
      </c>
      <c r="E59" s="32" t="s">
        <v>237</v>
      </c>
      <c r="F59" s="98">
        <v>6</v>
      </c>
      <c r="G59" s="105">
        <f t="shared" si="7"/>
        <v>11.538461538461538</v>
      </c>
    </row>
    <row r="60" spans="1:7" ht="12.75">
      <c r="A60" s="36" t="s">
        <v>238</v>
      </c>
      <c r="B60" s="97">
        <v>49</v>
      </c>
      <c r="C60" s="105">
        <f t="shared" si="8"/>
        <v>12.219451371571072</v>
      </c>
      <c r="E60" s="32" t="s">
        <v>239</v>
      </c>
      <c r="F60" s="97">
        <v>4</v>
      </c>
      <c r="G60" s="105">
        <f t="shared" si="7"/>
        <v>7.6923076923076925</v>
      </c>
    </row>
    <row r="61" spans="1:7" ht="12.75">
      <c r="A61" s="36" t="s">
        <v>240</v>
      </c>
      <c r="B61" s="97">
        <v>239</v>
      </c>
      <c r="C61" s="105">
        <f t="shared" si="8"/>
        <v>59.60099750623441</v>
      </c>
      <c r="E61" s="32" t="s">
        <v>163</v>
      </c>
      <c r="F61" s="97">
        <v>883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</v>
      </c>
      <c r="C63" s="105">
        <f t="shared" si="8"/>
        <v>0.4987531172069825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13</v>
      </c>
      <c r="G65" s="105">
        <f aca="true" t="shared" si="9" ref="G65:G71">(F65/F$51)*100</f>
        <v>25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</v>
      </c>
      <c r="G66" s="105">
        <f t="shared" si="9"/>
        <v>7.6923076923076925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</v>
      </c>
      <c r="G67" s="105">
        <f t="shared" si="9"/>
        <v>19.230769230769234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</v>
      </c>
      <c r="G68" s="105">
        <f t="shared" si="9"/>
        <v>23.076923076923077</v>
      </c>
    </row>
    <row r="69" spans="1:7" ht="12.75">
      <c r="A69" s="36" t="s">
        <v>249</v>
      </c>
      <c r="B69" s="97">
        <v>2</v>
      </c>
      <c r="C69" s="105">
        <f>(B69/$B$42)*100</f>
        <v>0.4987531172069825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2</v>
      </c>
      <c r="C70" s="105">
        <f>(B70/$B$42)*100</f>
        <v>0.4987531172069825</v>
      </c>
      <c r="E70" s="32" t="s">
        <v>218</v>
      </c>
      <c r="F70" s="97">
        <v>9</v>
      </c>
      <c r="G70" s="105">
        <f t="shared" si="9"/>
        <v>17.307692307692307</v>
      </c>
    </row>
    <row r="71" spans="1:7" ht="12.75">
      <c r="A71" s="54" t="s">
        <v>252</v>
      </c>
      <c r="B71" s="103">
        <v>2</v>
      </c>
      <c r="C71" s="115">
        <f>(B71/$B$42)*100</f>
        <v>0.4987531172069825</v>
      </c>
      <c r="D71" s="41"/>
      <c r="E71" s="44" t="s">
        <v>220</v>
      </c>
      <c r="F71" s="103">
        <v>4</v>
      </c>
      <c r="G71" s="115">
        <f t="shared" si="9"/>
        <v>7.6923076923076925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2002-06-11T18:16:50Z</dcterms:modified>
  <cp:category/>
  <cp:version/>
  <cp:contentType/>
  <cp:contentStatus/>
</cp:coreProperties>
</file>