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<sst xmlns="http://schemas.openxmlformats.org/spreadsheetml/2006/main" count="696" uniqueCount="437">
  <si>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</si>
  <si>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</si>
  <si>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</si>
  <si>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</si>
  <si>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</si>
  <si>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</si>
  <si>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</si>
  <si>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</si>
  <si>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</si>
  <si>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</si>
  <si>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</si>
  <si>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</si>
  <si>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</si>
  <si>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</si>
  <si>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</si>
  <si>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</si>
  <si>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</si>
  <si>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</si>
  <si>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</si>
  <si>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</si>
  <si>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</si>
  <si>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</si>
  <si>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</si>
  <si>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</si>
  <si>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</si>
  <si>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</si>
  <si>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</si>
  <si>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</si>
  <si>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</si>
  <si>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</si>
  <si>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</si>
  <si>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</si>
  <si>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</si>
  <si>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</si>
  <si>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</si>
  <si>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</si>
  <si>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</si>
  <si>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</si>
  <si>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</si>
  <si>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</si>
  <si>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</si>
  <si>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</si>
  <si>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</si>
  <si>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</si>
  <si>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</si>
  <si>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</si>
  <si>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</si>
  <si>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</si>
  <si>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</si>
  <si>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</si>
  <si>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</si>
  <si>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</si>
  <si>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</si>
  <si>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</si>
  <si>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</si>
  <si>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</si>
  <si>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</si>
  <si>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</si>
  <si>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</si>
  <si>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</si>
  <si>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</si>
  <si>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</si>
  <si>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</si>
  <si>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</si>
  <si>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</si>
  <si>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</si>
  <si>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</si>
  <si>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</si>
  <si>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</si>
  <si>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</si>
  <si>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</si>
  <si>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</si>
  <si>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</si>
  <si>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</si>
  <si>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</si>
  <si>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</si>
  <si>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</si>
  <si>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</si>
  <si>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</si>
  <si>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</si>
  <si>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</si>
  <si>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</si>
  <si>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</si>
  <si>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</si>
  <si>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</si>
  <si>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</si>
  <si>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</si>
  <si>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</si>
  <si>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</si>
  <si>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</si>
  <si>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</si>
  <si>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</si>
  <si>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</si>
  <si>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</si>
  <si>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</si>
  <si>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</si>
  <si>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</si>
  <si>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</si>
  <si>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</si>
  <si>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</si>
  <si>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</si>
  <si>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</si>
  <si>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</si>
  <si>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</si>
  <si>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</si>
  <si>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</si>
  <si>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</si>
  <si>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</si>
  <si>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</si>
  <si>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</si>
  <si>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</si>
  <si>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</si>
  <si>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</si>
  <si>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</si>
  <si>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</si>
  <si>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</si>
  <si>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</si>
  <si>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</si>
  <si>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</si>
  <si>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</si>
  <si>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</si>
  <si>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</si>
  <si>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</si>
  <si>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</si>
  <si>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</si>
  <si>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</si>
  <si>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</si>
  <si>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</si>
  <si>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</si>
  <si>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</si>
  <si>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</si>
  <si>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</si>
  <si>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</si>
  <si>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</si>
  <si>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</si>
  <si>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</si>
  <si>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</si>
  <si>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</si>
  <si>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</si>
  <si>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</si>
  <si>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</si>
  <si>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</si>
  <si>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</si>
  <si>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</si>
  <si>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</si>
  <si>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</si>
  <si>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</si>
  <si>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</si>
  <si>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</si>
  <si>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</si>
  <si>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</si>
  <si>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</si>
  <si>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</si>
  <si>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</si>
  <si>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</si>
  <si>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</si>
  <si>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</si>
  <si>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</si>
  <si>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</si>
  <si>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</si>
  <si>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</si>
  <si>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</si>
  <si>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</si>
  <si>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</si>
  <si>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</si>
  <si>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</si>
  <si>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</si>
  <si>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</si>
  <si>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</si>
  <si>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</si>
  <si>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</si>
  <si>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</si>
  <si>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</si>
  <si>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</si>
  <si>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</si>
  <si>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</si>
  <si>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</si>
  <si>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</si>
  <si>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</si>
  <si>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</si>
  <si>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</si>
  <si>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</si>
  <si>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</si>
  <si>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</si>
  <si>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</si>
  <si>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</si>
  <si>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</si>
  <si>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</si>
  <si>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</si>
  <si>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</si>
  <si>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</si>
  <si>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</si>
  <si>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</si>
  <si>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</si>
  <si>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</si>
  <si>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</si>
  <si>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</si>
  <si>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</si>
  <si>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</si>
  <si>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</si>
  <si>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</si>
  <si>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</si>
  <si>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</si>
  <si>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</si>
  <si>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</si>
  <si>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</si>
  <si>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</si>
  <si>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</si>
  <si>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</si>
  <si>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</si>
  <si>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</si>
  <si>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</si>
  <si>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</si>
  <si>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</si>
  <si>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</si>
  <si>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</si>
  <si>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</si>
  <si>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</si>
  <si>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</si>
  <si>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</si>
  <si>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</si>
  <si>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</si>
  <si>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</si>
  <si>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</si>
  <si>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</si>
  <si>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</si>
  <si>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</si>
  <si>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</si>
  <si>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</si>
  <si>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</si>
  <si>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</si>
  <si>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</si>
  <si>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</si>
  <si>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</si>
  <si>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</si>
  <si>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</si>
  <si>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</si>
  <si>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</si>
  <si>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</si>
  <si>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</si>
  <si>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</si>
  <si>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</si>
  <si>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</si>
  <si>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</si>
  <si>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</si>
  <si>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</si>
  <si>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</si>
  <si>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</si>
  <si>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</si>
  <si>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</si>
  <si>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</si>
  <si>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</si>
  <si>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</si>
  <si>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</si>
  <si>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</si>
  <si>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</si>
  <si>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</si>
  <si>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</si>
  <si>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</si>
  <si>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</si>
  <si>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</si>
  <si>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</si>
  <si>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</si>
  <si>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</si>
  <si>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</si>
  <si>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</si>
  <si>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</si>
  <si>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</si>
  <si>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</si>
  <si>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</si>
  <si>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</si>
  <si>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</si>
  <si>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</si>
  <si>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</si>
  <si>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</si>
  <si>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</si>
  <si>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</si>
  <si>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</si>
  <si>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</si>
  <si>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</si>
  <si>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</si>
  <si>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</si>
  <si>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</si>
  <si>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</si>
  <si>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</si>
  <si>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</si>
  <si>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</si>
  <si>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</si>
  <si>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</si>
  <si>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</si>
  <si>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</si>
  <si>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</si>
  <si>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</si>
  <si>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</si>
  <si>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</si>
  <si>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</si>
  <si>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</si>
  <si>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</si>
  <si>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</si>
  <si>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</si>
  <si>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</si>
  <si>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</si>
  <si>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</si>
  <si>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</si>
  <si>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</si>
  <si>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</si>
  <si>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</si>
  <si>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</si>
  <si>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</si>
  <si>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</si>
  <si>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</si>
  <si>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</si>
  <si>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</si>
  <si>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</si>
  <si>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</si>
  <si>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</si>
  <si>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</si>
  <si>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</si>
  <si>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</si>
  <si>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</si>
  <si>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</si>
  <si>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</si>
  <si>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</si>
  <si>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</si>
  <si>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</si>
  <si>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</si>
  <si>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</si>
  <si>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</si>
  <si>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</si>
  <si>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</si>
  <si>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</si>
  <si>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</si>
  <si>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</si>
  <si>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</si>
  <si>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</si>
  <si>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</si>
  <si>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</si>
  <si>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</si>
  <si>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</si>
  <si>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</si>
  <si>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</si>
  <si>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</si>
  <si>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</si>
  <si>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</si>
  <si>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</si>
  <si>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</si>
  <si>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</si>
  <si>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</si>
  <si>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</si>
  <si>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</si>
  <si>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</si>
  <si>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</si>
  <si>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</si>
  <si>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</si>
  <si>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</si>
  <si>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</si>
  <si>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</si>
  <si>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</si>
  <si>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</si>
  <si>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</si>
  <si>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</si>
  <si>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</si>
  <si>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</si>
  <si>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</si>
  <si>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</si>
  <si>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</si>
  <si>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</si>
  <si>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</si>
  <si>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</si>
  <si>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</si>
  <si>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</si>
  <si>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</si>
  <si>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</si>
  <si>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</si>
  <si>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</si>
  <si>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</si>
  <si>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</si>
  <si>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</si>
  <si>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</si>
  <si>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</si>
  <si>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</si>
  <si>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</si>
  <si>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</si>
  <si>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</si>
  <si>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</si>
  <si>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</si>
  <si>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</si>
  <si>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</si>
  <si>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</si>
  <si>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</si>
  <si>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</si>
  <si>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</si>
  <si>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</si>
  <si>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</si>
  <si>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</si>
  <si>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</si>
  <si>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Clinton town, Hunterdon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</si>
  <si>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Clinton town,</t>
    </r>
    <r>
      <rPr>
        <b/>
        <sz val="12"/>
        <rFont val="Arial"/>
        <family val="2"/>
      </rPr>
      <t xml:space="preserve"> Hunterdon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</si>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</sst>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2632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2632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1284</v>
      </c>
      <c r="C9" s="151">
        <f>(B9/$B$7)*100</f>
        <v>48.78419452887538</v>
      </c>
      <c r="D9" s="152"/>
      <c r="E9" s="152" t="s">
        <v>403</v>
      </c>
      <c r="F9" s="150">
        <v>108</v>
      </c>
      <c r="G9" s="153">
        <f t="shared" si="0"/>
        <v>4.103343465045593</v>
      </c>
    </row>
    <row r="10" spans="1:7" ht="12.75">
      <c r="A10" s="149" t="s">
        <v>404</v>
      </c>
      <c r="B10" s="150">
        <v>1348</v>
      </c>
      <c r="C10" s="151">
        <f>(B10/$B$7)*100</f>
        <v>51.21580547112462</v>
      </c>
      <c r="D10" s="152"/>
      <c r="E10" s="152" t="s">
        <v>405</v>
      </c>
      <c r="F10" s="150">
        <v>15</v>
      </c>
      <c r="G10" s="153">
        <f t="shared" si="0"/>
        <v>0.5699088145896657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18</v>
      </c>
      <c r="G11" s="153">
        <f t="shared" si="0"/>
        <v>0.6838905775075987</v>
      </c>
    </row>
    <row r="12" spans="1:7" ht="12.75">
      <c r="A12" s="149" t="s">
        <v>407</v>
      </c>
      <c r="B12" s="150">
        <v>200</v>
      </c>
      <c r="C12" s="151">
        <f aca="true" t="shared" si="1" ref="C12:C24">B12*100/B$7</f>
        <v>7.598784194528875</v>
      </c>
      <c r="D12" s="152"/>
      <c r="E12" s="152" t="s">
        <v>408</v>
      </c>
      <c r="F12" s="150">
        <v>6</v>
      </c>
      <c r="G12" s="153">
        <f t="shared" si="0"/>
        <v>0.22796352583586627</v>
      </c>
    </row>
    <row r="13" spans="1:7" ht="12.75">
      <c r="A13" s="149" t="s">
        <v>409</v>
      </c>
      <c r="B13" s="150">
        <v>209</v>
      </c>
      <c r="C13" s="151">
        <f t="shared" si="1"/>
        <v>7.9407294832826745</v>
      </c>
      <c r="D13" s="152"/>
      <c r="E13" s="152" t="s">
        <v>410</v>
      </c>
      <c r="F13" s="150">
        <v>69</v>
      </c>
      <c r="G13" s="153">
        <f t="shared" si="0"/>
        <v>2.621580547112462</v>
      </c>
    </row>
    <row r="14" spans="1:7" ht="12.75">
      <c r="A14" s="149" t="s">
        <v>411</v>
      </c>
      <c r="B14" s="150">
        <v>193</v>
      </c>
      <c r="C14" s="151">
        <f t="shared" si="1"/>
        <v>7.332826747720365</v>
      </c>
      <c r="D14" s="152"/>
      <c r="E14" s="152" t="s">
        <v>412</v>
      </c>
      <c r="F14" s="150">
        <v>2524</v>
      </c>
      <c r="G14" s="153">
        <f t="shared" si="0"/>
        <v>95.8966565349544</v>
      </c>
    </row>
    <row r="15" spans="1:7" ht="12.75">
      <c r="A15" s="149" t="s">
        <v>413</v>
      </c>
      <c r="B15" s="150">
        <v>122</v>
      </c>
      <c r="C15" s="151">
        <f t="shared" si="1"/>
        <v>4.635258358662614</v>
      </c>
      <c r="D15" s="152"/>
      <c r="E15" s="152" t="s">
        <v>414</v>
      </c>
      <c r="F15" s="150">
        <v>2355</v>
      </c>
      <c r="G15" s="153">
        <f t="shared" si="0"/>
        <v>89.47568389057751</v>
      </c>
    </row>
    <row r="16" spans="1:7" ht="12.75">
      <c r="A16" s="149" t="s">
        <v>415</v>
      </c>
      <c r="B16" s="150">
        <v>93</v>
      </c>
      <c r="C16" s="151">
        <f t="shared" si="1"/>
        <v>3.533434650455927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394</v>
      </c>
      <c r="C17" s="151">
        <f t="shared" si="1"/>
        <v>14.969604863221884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537</v>
      </c>
      <c r="C18" s="151">
        <f t="shared" si="1"/>
        <v>20.40273556231003</v>
      </c>
      <c r="D18" s="152"/>
      <c r="E18" s="143" t="s">
        <v>419</v>
      </c>
      <c r="F18" s="141">
        <v>2632</v>
      </c>
      <c r="G18" s="148">
        <v>100</v>
      </c>
    </row>
    <row r="19" spans="1:7" ht="12.75">
      <c r="A19" s="149" t="s">
        <v>420</v>
      </c>
      <c r="B19" s="150">
        <v>397</v>
      </c>
      <c r="C19" s="151">
        <f t="shared" si="1"/>
        <v>15.083586626139818</v>
      </c>
      <c r="D19" s="152"/>
      <c r="E19" s="152" t="s">
        <v>421</v>
      </c>
      <c r="F19" s="150">
        <v>2625</v>
      </c>
      <c r="G19" s="153">
        <f aca="true" t="shared" si="2" ref="G19:G30">F19*100/F$18</f>
        <v>99.73404255319149</v>
      </c>
    </row>
    <row r="20" spans="1:7" ht="12.75">
      <c r="A20" s="149" t="s">
        <v>422</v>
      </c>
      <c r="B20" s="150">
        <v>146</v>
      </c>
      <c r="C20" s="151">
        <f t="shared" si="1"/>
        <v>5.547112462006079</v>
      </c>
      <c r="D20" s="152"/>
      <c r="E20" s="152" t="s">
        <v>423</v>
      </c>
      <c r="F20" s="150">
        <v>1068</v>
      </c>
      <c r="G20" s="153">
        <f t="shared" si="2"/>
        <v>40.577507598784194</v>
      </c>
    </row>
    <row r="21" spans="1:7" ht="12.75">
      <c r="A21" s="149" t="s">
        <v>424</v>
      </c>
      <c r="B21" s="150">
        <v>93</v>
      </c>
      <c r="C21" s="151">
        <f t="shared" si="1"/>
        <v>3.533434650455927</v>
      </c>
      <c r="D21" s="152"/>
      <c r="E21" s="152" t="s">
        <v>425</v>
      </c>
      <c r="F21" s="150">
        <v>591</v>
      </c>
      <c r="G21" s="153">
        <f t="shared" si="2"/>
        <v>22.454407294832826</v>
      </c>
    </row>
    <row r="22" spans="1:7" ht="12.75">
      <c r="A22" s="149" t="s">
        <v>426</v>
      </c>
      <c r="B22" s="150">
        <v>149</v>
      </c>
      <c r="C22" s="151">
        <f t="shared" si="1"/>
        <v>5.661094224924012</v>
      </c>
      <c r="D22" s="152"/>
      <c r="E22" s="152" t="s">
        <v>427</v>
      </c>
      <c r="F22" s="150">
        <v>783</v>
      </c>
      <c r="G22" s="153">
        <f t="shared" si="2"/>
        <v>29.74924012158055</v>
      </c>
    </row>
    <row r="23" spans="1:7" ht="12.75">
      <c r="A23" s="149" t="s">
        <v>428</v>
      </c>
      <c r="B23" s="150">
        <v>81</v>
      </c>
      <c r="C23" s="151">
        <f t="shared" si="1"/>
        <v>3.0775075987841944</v>
      </c>
      <c r="D23" s="152"/>
      <c r="E23" s="152" t="s">
        <v>429</v>
      </c>
      <c r="F23" s="150">
        <v>677</v>
      </c>
      <c r="G23" s="153">
        <f t="shared" si="2"/>
        <v>25.721884498480243</v>
      </c>
    </row>
    <row r="24" spans="1:7" ht="12.75">
      <c r="A24" s="149" t="s">
        <v>430</v>
      </c>
      <c r="B24" s="150">
        <v>18</v>
      </c>
      <c r="C24" s="151">
        <f t="shared" si="1"/>
        <v>0.6838905775075987</v>
      </c>
      <c r="D24" s="152"/>
      <c r="E24" s="152" t="s">
        <v>431</v>
      </c>
      <c r="F24" s="150">
        <v>75</v>
      </c>
      <c r="G24" s="153">
        <f t="shared" si="2"/>
        <v>2.849544072948328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13</v>
      </c>
      <c r="G25" s="153">
        <f t="shared" si="2"/>
        <v>0.4939209726443769</v>
      </c>
    </row>
    <row r="26" spans="1:7" ht="12.75">
      <c r="A26" s="149" t="s">
        <v>433</v>
      </c>
      <c r="B26" s="145">
        <v>36.7</v>
      </c>
      <c r="C26" s="155" t="s">
        <v>261</v>
      </c>
      <c r="D26" s="152"/>
      <c r="E26" s="156" t="s">
        <v>434</v>
      </c>
      <c r="F26" s="157">
        <v>108</v>
      </c>
      <c r="G26" s="153">
        <f t="shared" si="2"/>
        <v>4.103343465045593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47</v>
      </c>
      <c r="G27" s="153">
        <f t="shared" si="2"/>
        <v>1.7857142857142858</v>
      </c>
    </row>
    <row r="28" spans="1:7" ht="12.75">
      <c r="A28" s="149" t="s">
        <v>262</v>
      </c>
      <c r="B28" s="150">
        <v>1938</v>
      </c>
      <c r="C28" s="151">
        <f aca="true" t="shared" si="3" ref="C28:C35">B28*100/B$7</f>
        <v>73.6322188449848</v>
      </c>
      <c r="D28" s="152"/>
      <c r="E28" s="152" t="s">
        <v>436</v>
      </c>
      <c r="F28" s="150">
        <v>7</v>
      </c>
      <c r="G28" s="153">
        <f t="shared" si="2"/>
        <v>0.26595744680851063</v>
      </c>
    </row>
    <row r="29" spans="1:7" ht="12.75">
      <c r="A29" s="149" t="s">
        <v>0</v>
      </c>
      <c r="B29" s="150">
        <v>930</v>
      </c>
      <c r="C29" s="151">
        <f t="shared" si="3"/>
        <v>35.33434650455927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1008</v>
      </c>
      <c r="C30" s="151">
        <f t="shared" si="3"/>
        <v>38.297872340425535</v>
      </c>
      <c r="D30" s="152"/>
      <c r="E30" s="152" t="s">
        <v>3</v>
      </c>
      <c r="F30" s="150">
        <v>7</v>
      </c>
      <c r="G30" s="153">
        <f t="shared" si="2"/>
        <v>0.26595744680851063</v>
      </c>
    </row>
    <row r="31" spans="1:7" ht="12.75">
      <c r="A31" s="149" t="s">
        <v>4</v>
      </c>
      <c r="B31" s="150">
        <v>1892</v>
      </c>
      <c r="C31" s="151">
        <f t="shared" si="3"/>
        <v>71.88449848024317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297</v>
      </c>
      <c r="C32" s="151">
        <f t="shared" si="3"/>
        <v>11.28419452887538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248</v>
      </c>
      <c r="C33" s="151">
        <f t="shared" si="3"/>
        <v>9.422492401215806</v>
      </c>
      <c r="D33" s="152"/>
      <c r="E33" s="143" t="s">
        <v>8</v>
      </c>
      <c r="F33" s="141">
        <v>1068</v>
      </c>
      <c r="G33" s="148">
        <v>100</v>
      </c>
    </row>
    <row r="34" spans="1:7" ht="12.75">
      <c r="A34" s="149" t="s">
        <v>0</v>
      </c>
      <c r="B34" s="150">
        <v>97</v>
      </c>
      <c r="C34" s="151">
        <f t="shared" si="3"/>
        <v>3.685410334346505</v>
      </c>
      <c r="D34" s="152"/>
      <c r="E34" s="152" t="s">
        <v>9</v>
      </c>
      <c r="F34" s="150">
        <v>724</v>
      </c>
      <c r="G34" s="153">
        <f aca="true" t="shared" si="4" ref="G34:G42">F34*100/F$33</f>
        <v>67.79026217228464</v>
      </c>
    </row>
    <row r="35" spans="1:7" ht="12.75">
      <c r="A35" s="149" t="s">
        <v>2</v>
      </c>
      <c r="B35" s="150">
        <v>151</v>
      </c>
      <c r="C35" s="151">
        <f t="shared" si="3"/>
        <v>5.737082066869301</v>
      </c>
      <c r="D35" s="152"/>
      <c r="E35" s="152" t="s">
        <v>10</v>
      </c>
      <c r="F35" s="150">
        <v>378</v>
      </c>
      <c r="G35" s="153">
        <f t="shared" si="4"/>
        <v>35.39325842696629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591</v>
      </c>
      <c r="G36" s="153">
        <f t="shared" si="4"/>
        <v>55.337078651685395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304</v>
      </c>
      <c r="G37" s="153">
        <f t="shared" si="4"/>
        <v>28.46441947565543</v>
      </c>
    </row>
    <row r="38" spans="1:7" ht="12.75">
      <c r="A38" s="162" t="s">
        <v>13</v>
      </c>
      <c r="B38" s="150">
        <v>2604</v>
      </c>
      <c r="C38" s="151">
        <f aca="true" t="shared" si="5" ref="C38:C56">B38*100/B$7</f>
        <v>98.93617021276596</v>
      </c>
      <c r="D38" s="152"/>
      <c r="E38" s="152" t="s">
        <v>14</v>
      </c>
      <c r="F38" s="150">
        <v>95</v>
      </c>
      <c r="G38" s="153">
        <f t="shared" si="4"/>
        <v>8.895131086142323</v>
      </c>
    </row>
    <row r="39" spans="1:7" ht="12.75">
      <c r="A39" s="149" t="s">
        <v>15</v>
      </c>
      <c r="B39" s="150">
        <v>2423</v>
      </c>
      <c r="C39" s="151">
        <f t="shared" si="5"/>
        <v>92.05927051671732</v>
      </c>
      <c r="D39" s="152"/>
      <c r="E39" s="152" t="s">
        <v>10</v>
      </c>
      <c r="F39" s="150">
        <v>56</v>
      </c>
      <c r="G39" s="153">
        <f t="shared" si="4"/>
        <v>5.2434456928838955</v>
      </c>
    </row>
    <row r="40" spans="1:7" ht="12.75">
      <c r="A40" s="149" t="s">
        <v>16</v>
      </c>
      <c r="B40" s="150">
        <v>35</v>
      </c>
      <c r="C40" s="151">
        <f t="shared" si="5"/>
        <v>1.3297872340425532</v>
      </c>
      <c r="D40" s="152"/>
      <c r="E40" s="152" t="s">
        <v>17</v>
      </c>
      <c r="F40" s="150">
        <v>344</v>
      </c>
      <c r="G40" s="153">
        <f t="shared" si="4"/>
        <v>32.20973782771536</v>
      </c>
    </row>
    <row r="41" spans="1:7" ht="12.75">
      <c r="A41" s="149" t="s">
        <v>18</v>
      </c>
      <c r="B41" s="150">
        <v>12</v>
      </c>
      <c r="C41" s="151">
        <f t="shared" si="5"/>
        <v>0.45592705167173253</v>
      </c>
      <c r="D41" s="152"/>
      <c r="E41" s="152" t="s">
        <v>19</v>
      </c>
      <c r="F41" s="150">
        <v>281</v>
      </c>
      <c r="G41" s="153">
        <f t="shared" si="4"/>
        <v>26.310861423220974</v>
      </c>
    </row>
    <row r="42" spans="1:7" ht="12.75">
      <c r="A42" s="149" t="s">
        <v>20</v>
      </c>
      <c r="B42" s="150">
        <v>98</v>
      </c>
      <c r="C42" s="151">
        <f t="shared" si="5"/>
        <v>3.723404255319149</v>
      </c>
      <c r="D42" s="152"/>
      <c r="E42" s="152" t="s">
        <v>21</v>
      </c>
      <c r="F42" s="150">
        <v>76</v>
      </c>
      <c r="G42" s="153">
        <f t="shared" si="4"/>
        <v>7.116104868913857</v>
      </c>
    </row>
    <row r="43" spans="1:7" ht="12.75">
      <c r="A43" s="149" t="s">
        <v>22</v>
      </c>
      <c r="B43" s="150">
        <v>28</v>
      </c>
      <c r="C43" s="151">
        <f t="shared" si="5"/>
        <v>1.0638297872340425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27</v>
      </c>
      <c r="C44" s="151">
        <f t="shared" si="5"/>
        <v>1.0258358662613982</v>
      </c>
      <c r="D44" s="152"/>
      <c r="E44" s="152" t="s">
        <v>24</v>
      </c>
      <c r="F44" s="159">
        <v>388</v>
      </c>
      <c r="G44" s="163">
        <f>F44*100/F33</f>
        <v>36.329588014981276</v>
      </c>
    </row>
    <row r="45" spans="1:7" ht="12.75">
      <c r="A45" s="149" t="s">
        <v>25</v>
      </c>
      <c r="B45" s="150">
        <v>31</v>
      </c>
      <c r="C45" s="151">
        <f t="shared" si="5"/>
        <v>1.1778115501519757</v>
      </c>
      <c r="D45" s="152"/>
      <c r="E45" s="152" t="s">
        <v>26</v>
      </c>
      <c r="F45" s="159">
        <v>196</v>
      </c>
      <c r="G45" s="163">
        <f>F45*100/F33</f>
        <v>18.352059925093634</v>
      </c>
    </row>
    <row r="46" spans="1:7" ht="12.75">
      <c r="A46" s="149" t="s">
        <v>27</v>
      </c>
      <c r="B46" s="150">
        <v>2</v>
      </c>
      <c r="C46" s="151">
        <f t="shared" si="5"/>
        <v>0.07598784194528875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5</v>
      </c>
      <c r="C47" s="151">
        <f t="shared" si="5"/>
        <v>0.1899696048632219</v>
      </c>
      <c r="D47" s="152"/>
      <c r="E47" s="152" t="s">
        <v>29</v>
      </c>
      <c r="F47" s="164">
        <v>2.46</v>
      </c>
      <c r="G47" s="165" t="s">
        <v>261</v>
      </c>
    </row>
    <row r="48" spans="1:7" ht="12.75">
      <c r="A48" s="149" t="s">
        <v>30</v>
      </c>
      <c r="B48" s="150">
        <v>5</v>
      </c>
      <c r="C48" s="151">
        <f t="shared" si="5"/>
        <v>0.1899696048632219</v>
      </c>
      <c r="D48" s="152"/>
      <c r="E48" s="152" t="s">
        <v>31</v>
      </c>
      <c r="F48" s="164">
        <v>3</v>
      </c>
      <c r="G48" s="165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1095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1068</v>
      </c>
      <c r="G52" s="153">
        <f>F52*100/F$51</f>
        <v>97.53424657534246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27</v>
      </c>
      <c r="G53" s="153">
        <f>F53*100/F$51</f>
        <v>2.4657534246575343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4</v>
      </c>
      <c r="G54" s="153">
        <f>F54*100/F$51</f>
        <v>0.365296803652968</v>
      </c>
    </row>
    <row r="55" spans="1:7" ht="12.75">
      <c r="A55" s="149" t="s">
        <v>43</v>
      </c>
      <c r="B55" s="150">
        <v>36</v>
      </c>
      <c r="C55" s="151">
        <f t="shared" si="5"/>
        <v>1.3677811550151975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28</v>
      </c>
      <c r="C56" s="151">
        <f t="shared" si="5"/>
        <v>1.0638297872340425</v>
      </c>
      <c r="D56" s="152"/>
      <c r="E56" s="152" t="s">
        <v>45</v>
      </c>
      <c r="F56" s="166">
        <v>0.3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1.5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2451</v>
      </c>
      <c r="C60" s="167">
        <f>B60*100/B7</f>
        <v>93.12310030395136</v>
      </c>
      <c r="D60" s="152"/>
      <c r="E60" s="143" t="s">
        <v>51</v>
      </c>
      <c r="F60" s="141">
        <v>1068</v>
      </c>
      <c r="G60" s="148">
        <v>100</v>
      </c>
    </row>
    <row r="61" spans="1:7" ht="12.75">
      <c r="A61" s="149" t="s">
        <v>52</v>
      </c>
      <c r="B61" s="159">
        <v>39</v>
      </c>
      <c r="C61" s="167">
        <f>B61*100/B7</f>
        <v>1.4817629179331306</v>
      </c>
      <c r="D61" s="152"/>
      <c r="E61" s="152" t="s">
        <v>53</v>
      </c>
      <c r="F61" s="150">
        <v>797</v>
      </c>
      <c r="G61" s="153">
        <f>F61*100/F$60</f>
        <v>74.62546816479401</v>
      </c>
    </row>
    <row r="62" spans="1:7" ht="12.75">
      <c r="A62" s="149" t="s">
        <v>54</v>
      </c>
      <c r="B62" s="159">
        <v>19</v>
      </c>
      <c r="C62" s="167">
        <f>B62*100/B7</f>
        <v>0.7218844984802432</v>
      </c>
      <c r="D62" s="152"/>
      <c r="E62" s="152" t="s">
        <v>55</v>
      </c>
      <c r="F62" s="150">
        <v>271</v>
      </c>
      <c r="G62" s="153">
        <f>F62*100/F$60</f>
        <v>25.374531835205993</v>
      </c>
    </row>
    <row r="63" spans="1:7" ht="12.75">
      <c r="A63" s="149" t="s">
        <v>56</v>
      </c>
      <c r="B63" s="159">
        <v>109</v>
      </c>
      <c r="C63" s="167">
        <f>B63*100/B7</f>
        <v>4.141337386018237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0</v>
      </c>
      <c r="C64" s="167">
        <f>B64*100/B7</f>
        <v>0</v>
      </c>
      <c r="D64" s="152"/>
      <c r="E64" s="152" t="s">
        <v>58</v>
      </c>
      <c r="F64" s="164">
        <v>2.65</v>
      </c>
      <c r="G64" s="165" t="s">
        <v>261</v>
      </c>
    </row>
    <row r="65" spans="1:7" ht="13.5" thickBot="1">
      <c r="A65" s="170" t="s">
        <v>59</v>
      </c>
      <c r="B65" s="171">
        <v>42</v>
      </c>
      <c r="C65" s="172">
        <f>B65*100/B7</f>
        <v>1.5957446808510638</v>
      </c>
      <c r="D65" s="173"/>
      <c r="E65" s="173" t="s">
        <v>60</v>
      </c>
      <c r="F65" s="174">
        <v>1.89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2632</v>
      </c>
      <c r="G9" s="33">
        <f>(F9/$F$9)*100</f>
        <v>100</v>
      </c>
    </row>
    <row r="10" spans="1:7" ht="12.75">
      <c r="A10" s="29" t="s">
        <v>269</v>
      </c>
      <c r="B10" s="93">
        <v>663</v>
      </c>
      <c r="C10" s="33">
        <f aca="true" t="shared" si="0" ref="C10:C15">(B10/$B$10)*100</f>
        <v>100</v>
      </c>
      <c r="E10" s="34" t="s">
        <v>270</v>
      </c>
      <c r="F10" s="97">
        <v>2349</v>
      </c>
      <c r="G10" s="84">
        <f aca="true" t="shared" si="1" ref="G10:G16">(F10/$F$9)*100</f>
        <v>89.24772036474164</v>
      </c>
    </row>
    <row r="11" spans="1:8" ht="12.75">
      <c r="A11" s="36" t="s">
        <v>271</v>
      </c>
      <c r="B11" s="98">
        <v>88</v>
      </c>
      <c r="C11" s="35">
        <f t="shared" si="0"/>
        <v>13.273001508295627</v>
      </c>
      <c r="E11" s="34" t="s">
        <v>272</v>
      </c>
      <c r="F11" s="97">
        <v>2322</v>
      </c>
      <c r="G11" s="84">
        <f t="shared" si="1"/>
        <v>88.22188449848024</v>
      </c>
      <c r="H11" s="15" t="s">
        <v>250</v>
      </c>
    </row>
    <row r="12" spans="1:8" ht="12.75">
      <c r="A12" s="36" t="s">
        <v>273</v>
      </c>
      <c r="B12" s="98">
        <v>29</v>
      </c>
      <c r="C12" s="35">
        <f t="shared" si="0"/>
        <v>4.374057315233785</v>
      </c>
      <c r="E12" s="34" t="s">
        <v>274</v>
      </c>
      <c r="F12" s="97">
        <v>1461</v>
      </c>
      <c r="G12" s="84">
        <f t="shared" si="1"/>
        <v>55.50911854103343</v>
      </c>
      <c r="H12" s="15" t="s">
        <v>250</v>
      </c>
    </row>
    <row r="13" spans="1:7" ht="12.75">
      <c r="A13" s="36" t="s">
        <v>275</v>
      </c>
      <c r="B13" s="98">
        <v>323</v>
      </c>
      <c r="C13" s="35">
        <f t="shared" si="0"/>
        <v>48.717948717948715</v>
      </c>
      <c r="E13" s="34" t="s">
        <v>276</v>
      </c>
      <c r="F13" s="97">
        <v>861</v>
      </c>
      <c r="G13" s="84">
        <f t="shared" si="1"/>
        <v>32.71276595744681</v>
      </c>
    </row>
    <row r="14" spans="1:7" ht="12.75">
      <c r="A14" s="36" t="s">
        <v>277</v>
      </c>
      <c r="B14" s="98">
        <v>115</v>
      </c>
      <c r="C14" s="35">
        <f t="shared" si="0"/>
        <v>17.345399698340874</v>
      </c>
      <c r="E14" s="34" t="s">
        <v>166</v>
      </c>
      <c r="F14" s="97">
        <v>27</v>
      </c>
      <c r="G14" s="84">
        <f t="shared" si="1"/>
        <v>1.0258358662613982</v>
      </c>
    </row>
    <row r="15" spans="1:7" ht="12.75">
      <c r="A15" s="36" t="s">
        <v>324</v>
      </c>
      <c r="B15" s="97">
        <v>108</v>
      </c>
      <c r="C15" s="35">
        <f t="shared" si="0"/>
        <v>16.289592760180994</v>
      </c>
      <c r="E15" s="34" t="s">
        <v>278</v>
      </c>
      <c r="F15" s="97">
        <v>283</v>
      </c>
      <c r="G15" s="84">
        <f t="shared" si="1"/>
        <v>10.75227963525836</v>
      </c>
    </row>
    <row r="16" spans="1:7" ht="12.75">
      <c r="A16" s="36"/>
      <c r="B16" s="93" t="s">
        <v>250</v>
      </c>
      <c r="C16" s="10"/>
      <c r="E16" s="34" t="s">
        <v>279</v>
      </c>
      <c r="F16" s="98">
        <v>132</v>
      </c>
      <c r="G16" s="84">
        <f t="shared" si="1"/>
        <v>5.015197568389058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78</v>
      </c>
      <c r="G17" s="84">
        <f>(F17/$F$9)*100</f>
        <v>2.9635258358662613</v>
      </c>
    </row>
    <row r="18" spans="1:7" ht="12.75">
      <c r="A18" s="29" t="s">
        <v>282</v>
      </c>
      <c r="B18" s="93">
        <v>1852</v>
      </c>
      <c r="C18" s="33">
        <f>(B18/$B$18)*100</f>
        <v>100</v>
      </c>
      <c r="E18" s="34" t="s">
        <v>283</v>
      </c>
      <c r="F18" s="97">
        <v>205</v>
      </c>
      <c r="G18" s="84">
        <f>(F18/$F$9)*100</f>
        <v>7.788753799392096</v>
      </c>
    </row>
    <row r="19" spans="1:7" ht="12.75">
      <c r="A19" s="36" t="s">
        <v>284</v>
      </c>
      <c r="B19" s="97">
        <v>53</v>
      </c>
      <c r="C19" s="84">
        <f aca="true" t="shared" si="2" ref="C19:C25">(B19/$B$18)*100</f>
        <v>2.8617710583153344</v>
      </c>
      <c r="E19" s="34"/>
      <c r="F19" s="97" t="s">
        <v>250</v>
      </c>
      <c r="G19" s="84"/>
    </row>
    <row r="20" spans="1:7" ht="12.75">
      <c r="A20" s="36" t="s">
        <v>285</v>
      </c>
      <c r="B20" s="97">
        <v>66</v>
      </c>
      <c r="C20" s="84">
        <f t="shared" si="2"/>
        <v>3.5637149028077757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345</v>
      </c>
      <c r="C21" s="84">
        <f t="shared" si="2"/>
        <v>18.628509719222464</v>
      </c>
      <c r="E21" s="38" t="s">
        <v>167</v>
      </c>
      <c r="F21" s="80">
        <v>283</v>
      </c>
      <c r="G21" s="33">
        <f>(F21/$F$21)*100</f>
        <v>100</v>
      </c>
    </row>
    <row r="22" spans="1:7" ht="12.75">
      <c r="A22" s="36" t="s">
        <v>302</v>
      </c>
      <c r="B22" s="97">
        <v>371</v>
      </c>
      <c r="C22" s="84">
        <f t="shared" si="2"/>
        <v>20.032397408207345</v>
      </c>
      <c r="E22" s="34" t="s">
        <v>303</v>
      </c>
      <c r="F22" s="97">
        <v>85</v>
      </c>
      <c r="G22" s="84">
        <f aca="true" t="shared" si="3" ref="G22:G27">(F22/$F$21)*100</f>
        <v>30.03533568904594</v>
      </c>
    </row>
    <row r="23" spans="1:7" ht="12.75">
      <c r="A23" s="36" t="s">
        <v>304</v>
      </c>
      <c r="B23" s="97">
        <v>107</v>
      </c>
      <c r="C23" s="84">
        <f t="shared" si="2"/>
        <v>5.777537796976242</v>
      </c>
      <c r="E23" s="34" t="s">
        <v>305</v>
      </c>
      <c r="F23" s="97">
        <v>115</v>
      </c>
      <c r="G23" s="84">
        <f t="shared" si="3"/>
        <v>40.63604240282685</v>
      </c>
    </row>
    <row r="24" spans="1:7" ht="12.75">
      <c r="A24" s="36" t="s">
        <v>306</v>
      </c>
      <c r="B24" s="97">
        <v>529</v>
      </c>
      <c r="C24" s="84">
        <f t="shared" si="2"/>
        <v>28.563714902807774</v>
      </c>
      <c r="E24" s="34" t="s">
        <v>307</v>
      </c>
      <c r="F24" s="97">
        <v>4</v>
      </c>
      <c r="G24" s="84">
        <f t="shared" si="3"/>
        <v>1.4134275618374559</v>
      </c>
    </row>
    <row r="25" spans="1:7" ht="12.75">
      <c r="A25" s="36" t="s">
        <v>308</v>
      </c>
      <c r="B25" s="97">
        <v>381</v>
      </c>
      <c r="C25" s="84">
        <f t="shared" si="2"/>
        <v>20.572354211663065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74</v>
      </c>
      <c r="G26" s="84">
        <f t="shared" si="3"/>
        <v>26.148409893992934</v>
      </c>
    </row>
    <row r="27" spans="1:7" ht="12.75">
      <c r="A27" s="36" t="s">
        <v>311</v>
      </c>
      <c r="B27" s="108">
        <v>93.6</v>
      </c>
      <c r="C27" s="37" t="s">
        <v>261</v>
      </c>
      <c r="E27" s="34" t="s">
        <v>312</v>
      </c>
      <c r="F27" s="97">
        <v>5</v>
      </c>
      <c r="G27" s="84">
        <f t="shared" si="3"/>
        <v>1.76678445229682</v>
      </c>
    </row>
    <row r="28" spans="1:7" ht="12.75">
      <c r="A28" s="36" t="s">
        <v>313</v>
      </c>
      <c r="B28" s="108">
        <v>49.1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2447</v>
      </c>
      <c r="G30" s="33">
        <f>(F30/$F$30)*100</f>
        <v>100</v>
      </c>
      <c r="J30" s="39"/>
    </row>
    <row r="31" spans="1:10" ht="12.75">
      <c r="A31" s="95" t="s">
        <v>296</v>
      </c>
      <c r="B31" s="93">
        <v>2030</v>
      </c>
      <c r="C31" s="33">
        <f>(B31/$B$31)*100</f>
        <v>100</v>
      </c>
      <c r="E31" s="34" t="s">
        <v>317</v>
      </c>
      <c r="F31" s="97">
        <v>2120</v>
      </c>
      <c r="G31" s="101">
        <f>(F31/$F$30)*100</f>
        <v>86.63669799754801</v>
      </c>
      <c r="J31" s="39"/>
    </row>
    <row r="32" spans="1:10" ht="12.75">
      <c r="A32" s="36" t="s">
        <v>318</v>
      </c>
      <c r="B32" s="97">
        <v>432</v>
      </c>
      <c r="C32" s="10">
        <f>(B32/$B$31)*100</f>
        <v>21.2807881773399</v>
      </c>
      <c r="E32" s="34" t="s">
        <v>319</v>
      </c>
      <c r="F32" s="97">
        <v>327</v>
      </c>
      <c r="G32" s="101">
        <f aca="true" t="shared" si="4" ref="G32:G39">(F32/$F$30)*100</f>
        <v>13.363302002451983</v>
      </c>
      <c r="J32" s="39"/>
    </row>
    <row r="33" spans="1:10" ht="12.75">
      <c r="A33" s="36" t="s">
        <v>320</v>
      </c>
      <c r="B33" s="97">
        <v>1257</v>
      </c>
      <c r="C33" s="10">
        <f aca="true" t="shared" si="5" ref="C33:C38">(B33/$B$31)*100</f>
        <v>61.92118226600986</v>
      </c>
      <c r="E33" s="34" t="s">
        <v>321</v>
      </c>
      <c r="F33" s="97">
        <v>109</v>
      </c>
      <c r="G33" s="101">
        <f t="shared" si="4"/>
        <v>4.4544340008173275</v>
      </c>
      <c r="J33" s="39"/>
    </row>
    <row r="34" spans="1:7" ht="12.75">
      <c r="A34" s="36" t="s">
        <v>322</v>
      </c>
      <c r="B34" s="97">
        <v>38</v>
      </c>
      <c r="C34" s="10">
        <f t="shared" si="5"/>
        <v>1.87192118226601</v>
      </c>
      <c r="E34" s="34" t="s">
        <v>323</v>
      </c>
      <c r="F34" s="97">
        <v>134</v>
      </c>
      <c r="G34" s="101">
        <f t="shared" si="4"/>
        <v>5.476093175316715</v>
      </c>
    </row>
    <row r="35" spans="1:7" ht="12.75">
      <c r="A35" s="36" t="s">
        <v>325</v>
      </c>
      <c r="B35" s="97">
        <v>113</v>
      </c>
      <c r="C35" s="10">
        <f t="shared" si="5"/>
        <v>5.566502463054187</v>
      </c>
      <c r="E35" s="34" t="s">
        <v>321</v>
      </c>
      <c r="F35" s="97">
        <v>67</v>
      </c>
      <c r="G35" s="101">
        <f t="shared" si="4"/>
        <v>2.7380465876583573</v>
      </c>
    </row>
    <row r="36" spans="1:7" ht="12.75">
      <c r="A36" s="36" t="s">
        <v>297</v>
      </c>
      <c r="B36" s="97">
        <v>110</v>
      </c>
      <c r="C36" s="10">
        <f t="shared" si="5"/>
        <v>5.41871921182266</v>
      </c>
      <c r="E36" s="34" t="s">
        <v>327</v>
      </c>
      <c r="F36" s="97">
        <v>116</v>
      </c>
      <c r="G36" s="101">
        <f t="shared" si="4"/>
        <v>4.740498569677156</v>
      </c>
    </row>
    <row r="37" spans="1:7" ht="12.75">
      <c r="A37" s="36" t="s">
        <v>326</v>
      </c>
      <c r="B37" s="97">
        <v>190</v>
      </c>
      <c r="C37" s="10">
        <f t="shared" si="5"/>
        <v>9.35960591133005</v>
      </c>
      <c r="E37" s="34" t="s">
        <v>321</v>
      </c>
      <c r="F37" s="97">
        <v>13</v>
      </c>
      <c r="G37" s="101">
        <f t="shared" si="4"/>
        <v>0.5312627707396812</v>
      </c>
    </row>
    <row r="38" spans="1:7" ht="12.75">
      <c r="A38" s="36" t="s">
        <v>297</v>
      </c>
      <c r="B38" s="97">
        <v>112</v>
      </c>
      <c r="C38" s="10">
        <f t="shared" si="5"/>
        <v>5.517241379310345</v>
      </c>
      <c r="E38" s="34" t="s">
        <v>259</v>
      </c>
      <c r="F38" s="97">
        <v>73</v>
      </c>
      <c r="G38" s="101">
        <f t="shared" si="4"/>
        <v>2.98324478953821</v>
      </c>
    </row>
    <row r="39" spans="1:7" ht="12.75">
      <c r="A39" s="36"/>
      <c r="B39" s="97" t="s">
        <v>250</v>
      </c>
      <c r="C39" s="10"/>
      <c r="E39" s="34" t="s">
        <v>321</v>
      </c>
      <c r="F39" s="97">
        <v>25</v>
      </c>
      <c r="G39" s="101">
        <f t="shared" si="4"/>
        <v>1.021659174499387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38</v>
      </c>
      <c r="C42" s="33">
        <f>(B42/$B$42)*100</f>
        <v>100</v>
      </c>
      <c r="E42" s="31" t="s">
        <v>268</v>
      </c>
      <c r="F42" s="80">
        <v>2632</v>
      </c>
      <c r="G42" s="99">
        <f>(F42/$F$42)*100</f>
        <v>100</v>
      </c>
      <c r="I42" s="39"/>
    </row>
    <row r="43" spans="1:7" ht="12.75">
      <c r="A43" s="36" t="s">
        <v>301</v>
      </c>
      <c r="B43" s="98">
        <v>16</v>
      </c>
      <c r="C43" s="102">
        <f>(B43/$B$42)*100</f>
        <v>42.10526315789473</v>
      </c>
      <c r="E43" s="60" t="s">
        <v>168</v>
      </c>
      <c r="F43" s="106">
        <v>3677</v>
      </c>
      <c r="G43" s="107">
        <f aca="true" t="shared" si="6" ref="G43:G71">(F43/$F$42)*100</f>
        <v>139.70364741641336</v>
      </c>
    </row>
    <row r="44" spans="1:7" ht="12.75">
      <c r="A44" s="36"/>
      <c r="B44" s="93" t="s">
        <v>250</v>
      </c>
      <c r="C44" s="10"/>
      <c r="E44" s="1" t="s">
        <v>329</v>
      </c>
      <c r="F44" s="97">
        <v>9</v>
      </c>
      <c r="G44" s="101">
        <f t="shared" si="6"/>
        <v>0.34194528875379937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37</v>
      </c>
      <c r="G45" s="101">
        <f t="shared" si="6"/>
        <v>1.405775075987842</v>
      </c>
    </row>
    <row r="46" spans="1:7" ht="12.75">
      <c r="A46" s="29" t="s">
        <v>331</v>
      </c>
      <c r="B46" s="93">
        <v>1940</v>
      </c>
      <c r="C46" s="33">
        <f>(B46/$B$46)*100</f>
        <v>100</v>
      </c>
      <c r="E46" s="1" t="s">
        <v>332</v>
      </c>
      <c r="F46" s="97">
        <v>21</v>
      </c>
      <c r="G46" s="101">
        <f t="shared" si="6"/>
        <v>0.7978723404255319</v>
      </c>
    </row>
    <row r="47" spans="1:7" ht="12.75">
      <c r="A47" s="36" t="s">
        <v>333</v>
      </c>
      <c r="B47" s="97">
        <v>180</v>
      </c>
      <c r="C47" s="10">
        <f>(B47/$B$46)*100</f>
        <v>9.278350515463918</v>
      </c>
      <c r="E47" s="1" t="s">
        <v>334</v>
      </c>
      <c r="F47" s="97">
        <v>66</v>
      </c>
      <c r="G47" s="101">
        <f t="shared" si="6"/>
        <v>2.507598784194529</v>
      </c>
    </row>
    <row r="48" spans="1:7" ht="12.75">
      <c r="A48" s="36"/>
      <c r="B48" s="93" t="s">
        <v>250</v>
      </c>
      <c r="C48" s="10"/>
      <c r="E48" s="1" t="s">
        <v>335</v>
      </c>
      <c r="F48" s="97">
        <v>404</v>
      </c>
      <c r="G48" s="101">
        <f t="shared" si="6"/>
        <v>15.34954407294833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38</v>
      </c>
      <c r="G49" s="101">
        <f t="shared" si="6"/>
        <v>1.4437689969604863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8</v>
      </c>
      <c r="G50" s="101">
        <f t="shared" si="6"/>
        <v>0.303951367781155</v>
      </c>
    </row>
    <row r="51" spans="1:7" ht="12.75">
      <c r="A51" s="5" t="s">
        <v>338</v>
      </c>
      <c r="B51" s="93">
        <v>536</v>
      </c>
      <c r="C51" s="33">
        <f>(B51/$B$51)*100</f>
        <v>100</v>
      </c>
      <c r="E51" s="1" t="s">
        <v>339</v>
      </c>
      <c r="F51" s="97">
        <v>619</v>
      </c>
      <c r="G51" s="101">
        <f t="shared" si="6"/>
        <v>23.51823708206687</v>
      </c>
    </row>
    <row r="52" spans="1:7" ht="12.75">
      <c r="A52" s="4" t="s">
        <v>340</v>
      </c>
      <c r="B52" s="98">
        <v>70</v>
      </c>
      <c r="C52" s="10">
        <f>(B52/$B$51)*100</f>
        <v>13.059701492537313</v>
      </c>
      <c r="E52" s="1" t="s">
        <v>341</v>
      </c>
      <c r="F52" s="97">
        <v>14</v>
      </c>
      <c r="G52" s="101">
        <f t="shared" si="6"/>
        <v>0.5319148936170213</v>
      </c>
    </row>
    <row r="53" spans="1:7" ht="12.75">
      <c r="A53" s="4"/>
      <c r="B53" s="93" t="s">
        <v>250</v>
      </c>
      <c r="C53" s="10"/>
      <c r="E53" s="1" t="s">
        <v>342</v>
      </c>
      <c r="F53" s="97">
        <v>40</v>
      </c>
      <c r="G53" s="101">
        <f t="shared" si="6"/>
        <v>1.5197568389057752</v>
      </c>
    </row>
    <row r="54" spans="1:7" ht="14.25">
      <c r="A54" s="5" t="s">
        <v>343</v>
      </c>
      <c r="B54" s="93">
        <v>1653</v>
      </c>
      <c r="C54" s="33">
        <f>(B54/$B$54)*100</f>
        <v>100</v>
      </c>
      <c r="E54" s="1" t="s">
        <v>201</v>
      </c>
      <c r="F54" s="97">
        <v>573</v>
      </c>
      <c r="G54" s="101">
        <f t="shared" si="6"/>
        <v>21.77051671732523</v>
      </c>
    </row>
    <row r="55" spans="1:7" ht="12.75">
      <c r="A55" s="4" t="s">
        <v>340</v>
      </c>
      <c r="B55" s="98">
        <v>177</v>
      </c>
      <c r="C55" s="10">
        <f>(B55/$B$54)*100</f>
        <v>10.707803992740473</v>
      </c>
      <c r="E55" s="1" t="s">
        <v>344</v>
      </c>
      <c r="F55" s="97">
        <v>562</v>
      </c>
      <c r="G55" s="101">
        <f t="shared" si="6"/>
        <v>21.35258358662614</v>
      </c>
    </row>
    <row r="56" spans="1:7" ht="12.75">
      <c r="A56" s="4" t="s">
        <v>345</v>
      </c>
      <c r="B56" s="119">
        <v>72.9</v>
      </c>
      <c r="C56" s="37" t="s">
        <v>261</v>
      </c>
      <c r="E56" s="1" t="s">
        <v>346</v>
      </c>
      <c r="F56" s="97">
        <v>31</v>
      </c>
      <c r="G56" s="101">
        <f t="shared" si="6"/>
        <v>1.1778115501519757</v>
      </c>
    </row>
    <row r="57" spans="1:7" ht="12.75">
      <c r="A57" s="4" t="s">
        <v>347</v>
      </c>
      <c r="B57" s="98">
        <v>1476</v>
      </c>
      <c r="C57" s="10">
        <f>(B57/$B$54)*100</f>
        <v>89.29219600725953</v>
      </c>
      <c r="E57" s="1" t="s">
        <v>348</v>
      </c>
      <c r="F57" s="97">
        <v>13</v>
      </c>
      <c r="G57" s="101">
        <f t="shared" si="6"/>
        <v>0.4939209726443769</v>
      </c>
    </row>
    <row r="58" spans="1:7" ht="12.75">
      <c r="A58" s="4" t="s">
        <v>345</v>
      </c>
      <c r="B58" s="119">
        <v>85.8</v>
      </c>
      <c r="C58" s="37" t="s">
        <v>261</v>
      </c>
      <c r="E58" s="1" t="s">
        <v>349</v>
      </c>
      <c r="F58" s="97">
        <v>291</v>
      </c>
      <c r="G58" s="101">
        <f t="shared" si="6"/>
        <v>11.056231003039514</v>
      </c>
    </row>
    <row r="59" spans="1:7" ht="12.75">
      <c r="A59" s="4"/>
      <c r="B59" s="93" t="s">
        <v>250</v>
      </c>
      <c r="C59" s="10"/>
      <c r="E59" s="1" t="s">
        <v>350</v>
      </c>
      <c r="F59" s="97">
        <v>12</v>
      </c>
      <c r="G59" s="101">
        <f t="shared" si="6"/>
        <v>0.4559270516717325</v>
      </c>
    </row>
    <row r="60" spans="1:7" ht="12.75">
      <c r="A60" s="5" t="s">
        <v>351</v>
      </c>
      <c r="B60" s="93">
        <v>258</v>
      </c>
      <c r="C60" s="33">
        <f>(B60/$B$60)*100</f>
        <v>100</v>
      </c>
      <c r="E60" s="1" t="s">
        <v>352</v>
      </c>
      <c r="F60" s="97">
        <v>87</v>
      </c>
      <c r="G60" s="101">
        <f t="shared" si="6"/>
        <v>3.3054711246200608</v>
      </c>
    </row>
    <row r="61" spans="1:7" ht="12.75">
      <c r="A61" s="4" t="s">
        <v>340</v>
      </c>
      <c r="B61" s="97">
        <v>81</v>
      </c>
      <c r="C61" s="10">
        <f>(B61/$B$60)*100</f>
        <v>31.3953488372093</v>
      </c>
      <c r="E61" s="1" t="s">
        <v>353</v>
      </c>
      <c r="F61" s="97">
        <v>36</v>
      </c>
      <c r="G61" s="101">
        <f t="shared" si="6"/>
        <v>1.3677811550151975</v>
      </c>
    </row>
    <row r="62" spans="1:7" ht="12.75">
      <c r="A62" s="4"/>
      <c r="B62" s="93" t="s">
        <v>250</v>
      </c>
      <c r="C62" s="10"/>
      <c r="E62" s="1" t="s">
        <v>354</v>
      </c>
      <c r="F62" s="97">
        <v>95</v>
      </c>
      <c r="G62" s="101">
        <f t="shared" si="6"/>
        <v>3.609422492401216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41</v>
      </c>
      <c r="G63" s="101">
        <f t="shared" si="6"/>
        <v>1.5577507598784195</v>
      </c>
    </row>
    <row r="64" spans="1:7" ht="12.75">
      <c r="A64" s="29" t="s">
        <v>357</v>
      </c>
      <c r="B64" s="93">
        <v>2447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1151</v>
      </c>
      <c r="C65" s="10">
        <f>(B65/$B$64)*100</f>
        <v>47.03718839395178</v>
      </c>
      <c r="E65" s="1" t="s">
        <v>359</v>
      </c>
      <c r="F65" s="97">
        <v>31</v>
      </c>
      <c r="G65" s="101">
        <f t="shared" si="6"/>
        <v>1.1778115501519757</v>
      </c>
    </row>
    <row r="66" spans="1:7" ht="12.75">
      <c r="A66" s="4" t="s">
        <v>257</v>
      </c>
      <c r="B66" s="97">
        <v>1183</v>
      </c>
      <c r="C66" s="10">
        <f aca="true" t="shared" si="7" ref="C66:C71">(B66/$B$64)*100</f>
        <v>48.34491213731099</v>
      </c>
      <c r="E66" s="1" t="s">
        <v>360</v>
      </c>
      <c r="F66" s="97">
        <v>30</v>
      </c>
      <c r="G66" s="101">
        <f t="shared" si="6"/>
        <v>1.1398176291793314</v>
      </c>
    </row>
    <row r="67" spans="1:7" ht="12.75">
      <c r="A67" s="4" t="s">
        <v>361</v>
      </c>
      <c r="B67" s="97">
        <v>424</v>
      </c>
      <c r="C67" s="10">
        <f t="shared" si="7"/>
        <v>17.327339599509603</v>
      </c>
      <c r="E67" s="1" t="s">
        <v>362</v>
      </c>
      <c r="F67" s="97">
        <v>29</v>
      </c>
      <c r="G67" s="101">
        <f t="shared" si="6"/>
        <v>1.1018237082066868</v>
      </c>
    </row>
    <row r="68" spans="1:7" ht="12.75">
      <c r="A68" s="4" t="s">
        <v>363</v>
      </c>
      <c r="B68" s="97">
        <v>759</v>
      </c>
      <c r="C68" s="10">
        <f t="shared" si="7"/>
        <v>31.017572537801392</v>
      </c>
      <c r="E68" s="1" t="s">
        <v>364</v>
      </c>
      <c r="F68" s="97">
        <v>52</v>
      </c>
      <c r="G68" s="101">
        <f t="shared" si="6"/>
        <v>1.9756838905775076</v>
      </c>
    </row>
    <row r="69" spans="1:7" ht="12.75">
      <c r="A69" s="4" t="s">
        <v>365</v>
      </c>
      <c r="B69" s="97">
        <v>436</v>
      </c>
      <c r="C69" s="10">
        <f t="shared" si="7"/>
        <v>17.81773600326931</v>
      </c>
      <c r="E69" s="1" t="s">
        <v>366</v>
      </c>
      <c r="F69" s="97">
        <v>49</v>
      </c>
      <c r="G69" s="101">
        <f t="shared" si="6"/>
        <v>1.8617021276595744</v>
      </c>
    </row>
    <row r="70" spans="1:7" ht="12.75">
      <c r="A70" s="4" t="s">
        <v>367</v>
      </c>
      <c r="B70" s="97">
        <v>323</v>
      </c>
      <c r="C70" s="10">
        <f t="shared" si="7"/>
        <v>13.19983653453208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113</v>
      </c>
      <c r="C71" s="40">
        <f t="shared" si="7"/>
        <v>4.617899468737229</v>
      </c>
      <c r="D71" s="41"/>
      <c r="E71" s="9" t="s">
        <v>369</v>
      </c>
      <c r="F71" s="103">
        <v>489</v>
      </c>
      <c r="G71" s="104">
        <f t="shared" si="6"/>
        <v>18.5790273556231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2002</v>
      </c>
      <c r="C9" s="81">
        <f>(B9/$B$9)*100</f>
        <v>100</v>
      </c>
      <c r="D9" s="65"/>
      <c r="E9" s="79" t="s">
        <v>381</v>
      </c>
      <c r="F9" s="80">
        <v>1077</v>
      </c>
      <c r="G9" s="81">
        <f>(F9/$F$9)*100</f>
        <v>100</v>
      </c>
    </row>
    <row r="10" spans="1:7" ht="12.75">
      <c r="A10" s="82" t="s">
        <v>382</v>
      </c>
      <c r="B10" s="97">
        <v>1526</v>
      </c>
      <c r="C10" s="105">
        <f>(B10/$B$9)*100</f>
        <v>76.22377622377621</v>
      </c>
      <c r="D10" s="65"/>
      <c r="E10" s="78" t="s">
        <v>383</v>
      </c>
      <c r="F10" s="97">
        <v>13</v>
      </c>
      <c r="G10" s="105">
        <f aca="true" t="shared" si="0" ref="G10:G19">(F10/$F$9)*100</f>
        <v>1.2070566388115136</v>
      </c>
    </row>
    <row r="11" spans="1:7" ht="12.75">
      <c r="A11" s="82" t="s">
        <v>384</v>
      </c>
      <c r="B11" s="97">
        <v>1526</v>
      </c>
      <c r="C11" s="105">
        <f aca="true" t="shared" si="1" ref="C11:C16">(B11/$B$9)*100</f>
        <v>76.22377622377621</v>
      </c>
      <c r="D11" s="65"/>
      <c r="E11" s="78" t="s">
        <v>385</v>
      </c>
      <c r="F11" s="97">
        <v>32</v>
      </c>
      <c r="G11" s="105">
        <f t="shared" si="0"/>
        <v>2.971216341689879</v>
      </c>
    </row>
    <row r="12" spans="1:7" ht="12.75">
      <c r="A12" s="82" t="s">
        <v>386</v>
      </c>
      <c r="B12" s="97">
        <v>1499</v>
      </c>
      <c r="C12" s="105">
        <f>(B12/$B$9)*100</f>
        <v>74.87512487512488</v>
      </c>
      <c r="D12" s="65"/>
      <c r="E12" s="78" t="s">
        <v>387</v>
      </c>
      <c r="F12" s="97">
        <v>56</v>
      </c>
      <c r="G12" s="105">
        <f t="shared" si="0"/>
        <v>5.199628597957289</v>
      </c>
    </row>
    <row r="13" spans="1:7" ht="12.75">
      <c r="A13" s="82" t="s">
        <v>388</v>
      </c>
      <c r="B13" s="97">
        <v>27</v>
      </c>
      <c r="C13" s="105">
        <f>(B13/$B$9)*100</f>
        <v>1.3486513486513485</v>
      </c>
      <c r="D13" s="65"/>
      <c r="E13" s="78" t="s">
        <v>389</v>
      </c>
      <c r="F13" s="97">
        <v>113</v>
      </c>
      <c r="G13" s="105">
        <f t="shared" si="0"/>
        <v>10.492107706592387</v>
      </c>
    </row>
    <row r="14" spans="1:7" ht="12.75">
      <c r="A14" s="82" t="s">
        <v>390</v>
      </c>
      <c r="B14" s="109">
        <v>1.8</v>
      </c>
      <c r="C14" s="112" t="s">
        <v>261</v>
      </c>
      <c r="D14" s="65"/>
      <c r="E14" s="78" t="s">
        <v>391</v>
      </c>
      <c r="F14" s="97">
        <v>105</v>
      </c>
      <c r="G14" s="105">
        <f t="shared" si="0"/>
        <v>9.749303621169917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201</v>
      </c>
      <c r="G15" s="105">
        <f t="shared" si="0"/>
        <v>18.662952646239557</v>
      </c>
    </row>
    <row r="16" spans="1:7" ht="12.75">
      <c r="A16" s="82" t="s">
        <v>67</v>
      </c>
      <c r="B16" s="97">
        <v>476</v>
      </c>
      <c r="C16" s="105">
        <f t="shared" si="1"/>
        <v>23.776223776223777</v>
      </c>
      <c r="D16" s="65"/>
      <c r="E16" s="78" t="s">
        <v>68</v>
      </c>
      <c r="F16" s="97">
        <v>199</v>
      </c>
      <c r="G16" s="105">
        <f t="shared" si="0"/>
        <v>18.477251624883937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217</v>
      </c>
      <c r="G17" s="105">
        <f t="shared" si="0"/>
        <v>20.148560817084494</v>
      </c>
    </row>
    <row r="18" spans="1:7" ht="12.75">
      <c r="A18" s="77" t="s">
        <v>70</v>
      </c>
      <c r="B18" s="80">
        <v>1036</v>
      </c>
      <c r="C18" s="81">
        <f>(B18/$B$18)*100</f>
        <v>100</v>
      </c>
      <c r="D18" s="65"/>
      <c r="E18" s="78" t="s">
        <v>170</v>
      </c>
      <c r="F18" s="97">
        <v>84</v>
      </c>
      <c r="G18" s="105">
        <f t="shared" si="0"/>
        <v>7.7994428969359335</v>
      </c>
    </row>
    <row r="19" spans="1:9" ht="12.75">
      <c r="A19" s="82" t="s">
        <v>382</v>
      </c>
      <c r="B19" s="97">
        <v>703</v>
      </c>
      <c r="C19" s="105">
        <f>(B19/$B$18)*100</f>
        <v>67.85714285714286</v>
      </c>
      <c r="D19" s="65"/>
      <c r="E19" s="78" t="s">
        <v>169</v>
      </c>
      <c r="F19" s="98">
        <v>57</v>
      </c>
      <c r="G19" s="105">
        <f t="shared" si="0"/>
        <v>5.2924791086350975</v>
      </c>
      <c r="I19" s="117"/>
    </row>
    <row r="20" spans="1:7" ht="12.75">
      <c r="A20" s="82" t="s">
        <v>384</v>
      </c>
      <c r="B20" s="97">
        <v>703</v>
      </c>
      <c r="C20" s="105">
        <f>(B20/$B$18)*100</f>
        <v>67.85714285714286</v>
      </c>
      <c r="D20" s="65"/>
      <c r="E20" s="78" t="s">
        <v>71</v>
      </c>
      <c r="F20" s="97">
        <v>78121</v>
      </c>
      <c r="G20" s="112" t="s">
        <v>261</v>
      </c>
    </row>
    <row r="21" spans="1:7" ht="12.75">
      <c r="A21" s="82" t="s">
        <v>386</v>
      </c>
      <c r="B21" s="97">
        <v>694</v>
      </c>
      <c r="C21" s="105">
        <f>(B21/$B$18)*100</f>
        <v>66.98841698841699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961</v>
      </c>
      <c r="G22" s="105">
        <f>(F22/$F$9)*100</f>
        <v>89.22934076137419</v>
      </c>
    </row>
    <row r="23" spans="1:7" ht="12.75">
      <c r="A23" s="77" t="s">
        <v>73</v>
      </c>
      <c r="B23" s="80">
        <v>223</v>
      </c>
      <c r="C23" s="81">
        <f>(B23/$B$23)*100</f>
        <v>100</v>
      </c>
      <c r="D23" s="65"/>
      <c r="E23" s="78" t="s">
        <v>74</v>
      </c>
      <c r="F23" s="97">
        <v>91318</v>
      </c>
      <c r="G23" s="112" t="s">
        <v>261</v>
      </c>
    </row>
    <row r="24" spans="1:7" ht="12.75">
      <c r="A24" s="82" t="s">
        <v>75</v>
      </c>
      <c r="B24" s="97">
        <v>121</v>
      </c>
      <c r="C24" s="105">
        <f>(B24/$B$23)*100</f>
        <v>54.26008968609865</v>
      </c>
      <c r="D24" s="65"/>
      <c r="E24" s="78" t="s">
        <v>76</v>
      </c>
      <c r="F24" s="97">
        <v>206</v>
      </c>
      <c r="G24" s="105">
        <f>(F24/$F$9)*100</f>
        <v>19.127205199628598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13435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29</v>
      </c>
      <c r="G26" s="105">
        <f>(F26/$F$9)*100</f>
        <v>2.692664809656453</v>
      </c>
    </row>
    <row r="27" spans="1:7" ht="12.75">
      <c r="A27" s="77" t="s">
        <v>85</v>
      </c>
      <c r="B27" s="80">
        <v>1482</v>
      </c>
      <c r="C27" s="81">
        <f>(B27/$B$27)*100</f>
        <v>100</v>
      </c>
      <c r="D27" s="65"/>
      <c r="E27" s="78" t="s">
        <v>78</v>
      </c>
      <c r="F27" s="98">
        <v>6379</v>
      </c>
      <c r="G27" s="112" t="s">
        <v>261</v>
      </c>
    </row>
    <row r="28" spans="1:7" ht="12.75">
      <c r="A28" s="82" t="s">
        <v>86</v>
      </c>
      <c r="B28" s="97">
        <v>1206</v>
      </c>
      <c r="C28" s="105">
        <f aca="true" t="shared" si="2" ref="C28:C33">(B28/$B$27)*100</f>
        <v>81.37651821862349</v>
      </c>
      <c r="D28" s="65"/>
      <c r="E28" s="78" t="s">
        <v>79</v>
      </c>
      <c r="F28" s="97">
        <v>4</v>
      </c>
      <c r="G28" s="105">
        <f>(F28/$F$9)*100</f>
        <v>0.3714020427112349</v>
      </c>
    </row>
    <row r="29" spans="1:7" ht="12.75">
      <c r="A29" s="82" t="s">
        <v>87</v>
      </c>
      <c r="B29" s="97">
        <v>94</v>
      </c>
      <c r="C29" s="105">
        <f t="shared" si="2"/>
        <v>6.342780026990553</v>
      </c>
      <c r="D29" s="65"/>
      <c r="E29" s="78" t="s">
        <v>80</v>
      </c>
      <c r="F29" s="97">
        <v>425</v>
      </c>
      <c r="G29" s="112" t="s">
        <v>261</v>
      </c>
    </row>
    <row r="30" spans="1:7" ht="12.75">
      <c r="A30" s="82" t="s">
        <v>88</v>
      </c>
      <c r="B30" s="97">
        <v>34</v>
      </c>
      <c r="C30" s="105">
        <f t="shared" si="2"/>
        <v>2.2941970310391366</v>
      </c>
      <c r="D30" s="65"/>
      <c r="E30" s="78" t="s">
        <v>81</v>
      </c>
      <c r="F30" s="97">
        <v>150</v>
      </c>
      <c r="G30" s="105">
        <f>(F30/$F$9)*100</f>
        <v>13.92757660167131</v>
      </c>
    </row>
    <row r="31" spans="1:7" ht="12.75">
      <c r="A31" s="82" t="s">
        <v>115</v>
      </c>
      <c r="B31" s="97">
        <v>50</v>
      </c>
      <c r="C31" s="105">
        <f t="shared" si="2"/>
        <v>3.3738191632928474</v>
      </c>
      <c r="D31" s="65"/>
      <c r="E31" s="78" t="s">
        <v>82</v>
      </c>
      <c r="F31" s="97">
        <v>17601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98</v>
      </c>
      <c r="C33" s="105">
        <f t="shared" si="2"/>
        <v>6.612685560053981</v>
      </c>
      <c r="D33" s="65"/>
      <c r="E33" s="79" t="s">
        <v>84</v>
      </c>
      <c r="F33" s="80">
        <v>730</v>
      </c>
      <c r="G33" s="81">
        <f>(F33/$F$33)*100</f>
        <v>100</v>
      </c>
    </row>
    <row r="34" spans="1:7" ht="12.75">
      <c r="A34" s="82" t="s">
        <v>91</v>
      </c>
      <c r="B34" s="120">
        <v>30.6</v>
      </c>
      <c r="C34" s="112" t="s">
        <v>261</v>
      </c>
      <c r="D34" s="65"/>
      <c r="E34" s="78" t="s">
        <v>383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8</v>
      </c>
      <c r="G35" s="105">
        <f t="shared" si="3"/>
        <v>1.095890410958904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17</v>
      </c>
      <c r="G36" s="105">
        <f t="shared" si="3"/>
        <v>2.328767123287671</v>
      </c>
    </row>
    <row r="37" spans="1:7" ht="12.75">
      <c r="A37" s="77" t="s">
        <v>94</v>
      </c>
      <c r="B37" s="80">
        <v>1499</v>
      </c>
      <c r="C37" s="81">
        <f>(B37/$B$37)*100</f>
        <v>100</v>
      </c>
      <c r="D37" s="65"/>
      <c r="E37" s="78" t="s">
        <v>389</v>
      </c>
      <c r="F37" s="97">
        <v>43</v>
      </c>
      <c r="G37" s="105">
        <f t="shared" si="3"/>
        <v>5.89041095890411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59</v>
      </c>
      <c r="G38" s="105">
        <f t="shared" si="3"/>
        <v>8.082191780821917</v>
      </c>
    </row>
    <row r="39" spans="1:7" ht="12.75">
      <c r="A39" s="82" t="s">
        <v>97</v>
      </c>
      <c r="B39" s="98">
        <v>873</v>
      </c>
      <c r="C39" s="105">
        <f>(B39/$B$37)*100</f>
        <v>58.238825883922615</v>
      </c>
      <c r="D39" s="65"/>
      <c r="E39" s="78" t="s">
        <v>393</v>
      </c>
      <c r="F39" s="97">
        <v>149</v>
      </c>
      <c r="G39" s="105">
        <f t="shared" si="3"/>
        <v>20.410958904109588</v>
      </c>
    </row>
    <row r="40" spans="1:7" ht="12.75">
      <c r="A40" s="82" t="s">
        <v>98</v>
      </c>
      <c r="B40" s="98">
        <v>171</v>
      </c>
      <c r="C40" s="105">
        <f>(B40/$B$37)*100</f>
        <v>11.407605070046698</v>
      </c>
      <c r="D40" s="65"/>
      <c r="E40" s="78" t="s">
        <v>68</v>
      </c>
      <c r="F40" s="97">
        <v>168</v>
      </c>
      <c r="G40" s="105">
        <f t="shared" si="3"/>
        <v>23.013698630136986</v>
      </c>
    </row>
    <row r="41" spans="1:7" ht="12.75">
      <c r="A41" s="82" t="s">
        <v>100</v>
      </c>
      <c r="B41" s="98">
        <v>329</v>
      </c>
      <c r="C41" s="105">
        <f>(B41/$B$37)*100</f>
        <v>21.947965310206804</v>
      </c>
      <c r="D41" s="65"/>
      <c r="E41" s="78" t="s">
        <v>69</v>
      </c>
      <c r="F41" s="97">
        <v>157</v>
      </c>
      <c r="G41" s="105">
        <f t="shared" si="3"/>
        <v>21.506849315068493</v>
      </c>
    </row>
    <row r="42" spans="1:7" ht="12.75">
      <c r="A42" s="82" t="s">
        <v>260</v>
      </c>
      <c r="B42" s="98">
        <v>4</v>
      </c>
      <c r="C42" s="105">
        <f>(B42/$B$37)*100</f>
        <v>0.26684456304202797</v>
      </c>
      <c r="D42" s="65"/>
      <c r="E42" s="78" t="s">
        <v>170</v>
      </c>
      <c r="F42" s="97">
        <v>75</v>
      </c>
      <c r="G42" s="105">
        <f t="shared" si="3"/>
        <v>10.273972602739725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54</v>
      </c>
      <c r="G43" s="105">
        <f t="shared" si="3"/>
        <v>7.397260273972603</v>
      </c>
    </row>
    <row r="44" spans="1:7" ht="12.75">
      <c r="A44" s="82" t="s">
        <v>291</v>
      </c>
      <c r="B44" s="98">
        <v>57</v>
      </c>
      <c r="C44" s="105">
        <f>(B44/$B$37)*100</f>
        <v>3.802535023348899</v>
      </c>
      <c r="D44" s="65"/>
      <c r="E44" s="78" t="s">
        <v>93</v>
      </c>
      <c r="F44" s="97">
        <v>88671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65</v>
      </c>
      <c r="C46" s="105">
        <f>(B46/$B$37)*100</f>
        <v>4.336224149432955</v>
      </c>
      <c r="D46" s="65"/>
      <c r="E46" s="78" t="s">
        <v>96</v>
      </c>
      <c r="F46" s="97">
        <v>37463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61442</v>
      </c>
      <c r="G48" s="112" t="s">
        <v>261</v>
      </c>
    </row>
    <row r="49" spans="1:7" ht="13.5" thickBot="1">
      <c r="A49" s="82" t="s">
        <v>292</v>
      </c>
      <c r="B49" s="98">
        <v>14</v>
      </c>
      <c r="C49" s="105">
        <f aca="true" t="shared" si="4" ref="C49:C55">(B49/$B$37)*100</f>
        <v>0.9339559706470981</v>
      </c>
      <c r="D49" s="87"/>
      <c r="E49" s="88" t="s">
        <v>102</v>
      </c>
      <c r="F49" s="113">
        <v>46397</v>
      </c>
      <c r="G49" s="114" t="s">
        <v>261</v>
      </c>
    </row>
    <row r="50" spans="1:7" ht="13.5" thickTop="1">
      <c r="A50" s="82" t="s">
        <v>116</v>
      </c>
      <c r="B50" s="98">
        <v>69</v>
      </c>
      <c r="C50" s="105">
        <f t="shared" si="4"/>
        <v>4.603068712474983</v>
      </c>
      <c r="D50" s="65"/>
      <c r="E50" s="78"/>
      <c r="F50" s="86"/>
      <c r="G50" s="85"/>
    </row>
    <row r="51" spans="1:7" ht="12.75">
      <c r="A51" s="82" t="s">
        <v>117</v>
      </c>
      <c r="B51" s="98">
        <v>224</v>
      </c>
      <c r="C51" s="105">
        <f t="shared" si="4"/>
        <v>14.94329553035357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39</v>
      </c>
      <c r="C52" s="105">
        <f t="shared" si="4"/>
        <v>2.601734489659773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101</v>
      </c>
      <c r="C53" s="105">
        <f t="shared" si="4"/>
        <v>6.737825216811208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31</v>
      </c>
      <c r="C54" s="105">
        <f t="shared" si="4"/>
        <v>2.068045363575717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115</v>
      </c>
      <c r="C55" s="105">
        <f t="shared" si="4"/>
        <v>7.671781187458306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182</v>
      </c>
      <c r="C57" s="105">
        <f>(B57/$B$37)*100</f>
        <v>12.141427618412274</v>
      </c>
      <c r="D57" s="65"/>
      <c r="E57" s="79" t="s">
        <v>84</v>
      </c>
      <c r="F57" s="80">
        <v>3</v>
      </c>
      <c r="G57" s="105">
        <f>(F57/L57)*100</f>
        <v>0.410958904109589</v>
      </c>
      <c r="H57" s="79" t="s">
        <v>84</v>
      </c>
      <c r="L57" s="15">
        <v>730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</v>
      </c>
      <c r="G58" s="105">
        <f>(F58/L58)*100</f>
        <v>0.7594936708860759</v>
      </c>
      <c r="H58" s="78" t="s">
        <v>118</v>
      </c>
      <c r="L58" s="15">
        <v>395</v>
      </c>
    </row>
    <row r="59" spans="1:12" ht="12.75">
      <c r="A59" s="82" t="s">
        <v>112</v>
      </c>
      <c r="B59" s="98">
        <v>227</v>
      </c>
      <c r="C59" s="105">
        <f>(B59/$B$37)*100</f>
        <v>15.143428952635091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139</v>
      </c>
    </row>
    <row r="60" spans="1:7" ht="12.75">
      <c r="A60" s="82" t="s">
        <v>113</v>
      </c>
      <c r="B60" s="98">
        <v>277</v>
      </c>
      <c r="C60" s="105">
        <f>(B60/$B$37)*100</f>
        <v>18.47898599066044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110</v>
      </c>
      <c r="C62" s="105">
        <f>(B62/$B$37)*100</f>
        <v>7.338225483655771</v>
      </c>
      <c r="D62" s="65"/>
      <c r="E62" s="79" t="s">
        <v>123</v>
      </c>
      <c r="F62" s="80">
        <v>3</v>
      </c>
      <c r="G62" s="105">
        <f>(F62/L62)*100</f>
        <v>3.4482758620689653</v>
      </c>
      <c r="H62" s="79" t="s">
        <v>394</v>
      </c>
      <c r="L62" s="15">
        <v>87</v>
      </c>
    </row>
    <row r="63" spans="1:12" ht="12.75">
      <c r="A63" s="61" t="s">
        <v>293</v>
      </c>
      <c r="B63" s="98">
        <v>65</v>
      </c>
      <c r="C63" s="105">
        <f>(B63/$B$37)*100</f>
        <v>4.336224149432955</v>
      </c>
      <c r="D63" s="65"/>
      <c r="E63" s="78" t="s">
        <v>118</v>
      </c>
      <c r="F63" s="97">
        <v>3</v>
      </c>
      <c r="G63" s="105">
        <f>(F63/L63)*100</f>
        <v>4.3478260869565215</v>
      </c>
      <c r="H63" s="78" t="s">
        <v>118</v>
      </c>
      <c r="L63" s="15">
        <v>69</v>
      </c>
    </row>
    <row r="64" spans="1:12" ht="12.75">
      <c r="A64" s="82" t="s">
        <v>114</v>
      </c>
      <c r="B64" s="98">
        <v>45</v>
      </c>
      <c r="C64" s="105">
        <f>(B64/$B$37)*100</f>
        <v>3.0020013342228156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12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74</v>
      </c>
      <c r="G66" s="105">
        <f aca="true" t="shared" si="5" ref="G66:G71">(F66/L66)*100</f>
        <v>2.8309104820198927</v>
      </c>
      <c r="H66" s="79" t="s">
        <v>124</v>
      </c>
      <c r="L66" s="15">
        <v>2614</v>
      </c>
    </row>
    <row r="67" spans="1:12" ht="12.75">
      <c r="A67" s="82" t="s">
        <v>126</v>
      </c>
      <c r="B67" s="97">
        <v>1174</v>
      </c>
      <c r="C67" s="105">
        <f>(B67/$B$37)*100</f>
        <v>78.31887925283523</v>
      </c>
      <c r="D67" s="65"/>
      <c r="E67" s="78" t="s">
        <v>262</v>
      </c>
      <c r="F67" s="97">
        <v>68</v>
      </c>
      <c r="G67" s="105">
        <f t="shared" si="5"/>
        <v>3.5051546391752577</v>
      </c>
      <c r="H67" s="78" t="s">
        <v>262</v>
      </c>
      <c r="L67" s="15">
        <v>1940</v>
      </c>
    </row>
    <row r="68" spans="1:12" ht="12.75">
      <c r="A68" s="82" t="s">
        <v>128</v>
      </c>
      <c r="B68" s="97">
        <v>195</v>
      </c>
      <c r="C68" s="105">
        <f>(B68/$B$37)*100</f>
        <v>13.008672448298867</v>
      </c>
      <c r="D68" s="65"/>
      <c r="E68" s="78" t="s">
        <v>127</v>
      </c>
      <c r="F68" s="97">
        <v>4</v>
      </c>
      <c r="G68" s="105">
        <f t="shared" si="5"/>
        <v>1.550387596899225</v>
      </c>
      <c r="H68" s="78" t="s">
        <v>127</v>
      </c>
      <c r="L68" s="15">
        <v>258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</v>
      </c>
      <c r="G69" s="105">
        <f t="shared" si="5"/>
        <v>0.5952380952380952</v>
      </c>
      <c r="H69" s="78" t="s">
        <v>129</v>
      </c>
      <c r="L69" s="15">
        <v>672</v>
      </c>
    </row>
    <row r="70" spans="1:12" ht="12.75">
      <c r="A70" s="82" t="s">
        <v>376</v>
      </c>
      <c r="B70" s="97">
        <v>130</v>
      </c>
      <c r="C70" s="105">
        <f>(B70/$B$37)*100</f>
        <v>8.67244829886591</v>
      </c>
      <c r="D70" s="65"/>
      <c r="E70" s="78" t="s">
        <v>130</v>
      </c>
      <c r="F70" s="97">
        <v>4</v>
      </c>
      <c r="G70" s="105">
        <f t="shared" si="5"/>
        <v>0.8130081300813009</v>
      </c>
      <c r="H70" s="78" t="s">
        <v>130</v>
      </c>
      <c r="L70" s="15">
        <v>492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67</v>
      </c>
      <c r="G71" s="118">
        <f t="shared" si="5"/>
        <v>14.346895074946467</v>
      </c>
      <c r="H71" s="92" t="s">
        <v>131</v>
      </c>
      <c r="L71" s="15">
        <v>467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1095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1068</v>
      </c>
      <c r="G9" s="81">
        <f>(F9/$F$9)*100</f>
        <v>100</v>
      </c>
      <c r="I9" s="53"/>
    </row>
    <row r="10" spans="1:7" ht="12.75">
      <c r="A10" s="36" t="s">
        <v>137</v>
      </c>
      <c r="B10" s="97">
        <v>646</v>
      </c>
      <c r="C10" s="105">
        <f aca="true" t="shared" si="0" ref="C10:C18">(B10/$B$8)*100</f>
        <v>58.99543378995433</v>
      </c>
      <c r="E10" s="32" t="s">
        <v>138</v>
      </c>
      <c r="F10" s="97">
        <v>1046</v>
      </c>
      <c r="G10" s="105">
        <f>(F10/$F$9)*100</f>
        <v>97.94007490636703</v>
      </c>
    </row>
    <row r="11" spans="1:7" ht="12.75">
      <c r="A11" s="36" t="s">
        <v>139</v>
      </c>
      <c r="B11" s="97">
        <v>156</v>
      </c>
      <c r="C11" s="105">
        <f t="shared" si="0"/>
        <v>14.246575342465754</v>
      </c>
      <c r="E11" s="32" t="s">
        <v>140</v>
      </c>
      <c r="F11" s="97">
        <v>9</v>
      </c>
      <c r="G11" s="105">
        <f>(F11/$F$9)*100</f>
        <v>0.8426966292134831</v>
      </c>
    </row>
    <row r="12" spans="1:7" ht="12.75">
      <c r="A12" s="36" t="s">
        <v>141</v>
      </c>
      <c r="B12" s="97">
        <v>101</v>
      </c>
      <c r="C12" s="105">
        <f t="shared" si="0"/>
        <v>9.223744292237443</v>
      </c>
      <c r="E12" s="32" t="s">
        <v>142</v>
      </c>
      <c r="F12" s="97">
        <v>13</v>
      </c>
      <c r="G12" s="105">
        <f>(F12/$F$9)*100</f>
        <v>1.2172284644194757</v>
      </c>
    </row>
    <row r="13" spans="1:7" ht="12.75">
      <c r="A13" s="36" t="s">
        <v>143</v>
      </c>
      <c r="B13" s="97">
        <v>47</v>
      </c>
      <c r="C13" s="105">
        <f t="shared" si="0"/>
        <v>4.292237442922374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31</v>
      </c>
      <c r="C14" s="105">
        <f t="shared" si="0"/>
        <v>2.8310502283105023</v>
      </c>
      <c r="E14" s="42" t="s">
        <v>145</v>
      </c>
      <c r="F14" s="80">
        <v>703</v>
      </c>
      <c r="G14" s="81">
        <f>(F14/$F$14)*100</f>
        <v>100</v>
      </c>
    </row>
    <row r="15" spans="1:7" ht="12.75">
      <c r="A15" s="36" t="s">
        <v>146</v>
      </c>
      <c r="B15" s="97">
        <v>49</v>
      </c>
      <c r="C15" s="105">
        <f t="shared" si="0"/>
        <v>4.474885844748858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65</v>
      </c>
      <c r="C16" s="105">
        <f t="shared" si="0"/>
        <v>5.93607305936073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9</v>
      </c>
      <c r="G17" s="105">
        <f aca="true" t="shared" si="1" ref="G17:G23">(F17/$F$14)*100</f>
        <v>1.2802275960170697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26</v>
      </c>
      <c r="G18" s="105">
        <f t="shared" si="1"/>
        <v>3.698435277382646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216</v>
      </c>
      <c r="G19" s="105">
        <f t="shared" si="1"/>
        <v>30.725462304409675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363</v>
      </c>
      <c r="G20" s="105">
        <f t="shared" si="1"/>
        <v>51.635846372688476</v>
      </c>
    </row>
    <row r="21" spans="1:7" ht="12.75">
      <c r="A21" s="36" t="s">
        <v>156</v>
      </c>
      <c r="B21" s="98">
        <v>118</v>
      </c>
      <c r="C21" s="105">
        <f aca="true" t="shared" si="2" ref="C21:C28">(B21/$B$8)*100</f>
        <v>10.776255707762557</v>
      </c>
      <c r="E21" s="1" t="s">
        <v>157</v>
      </c>
      <c r="F21" s="97">
        <v>86</v>
      </c>
      <c r="G21" s="105">
        <f t="shared" si="1"/>
        <v>12.233285917496444</v>
      </c>
    </row>
    <row r="22" spans="1:7" ht="12.75">
      <c r="A22" s="36" t="s">
        <v>158</v>
      </c>
      <c r="B22" s="98">
        <v>94</v>
      </c>
      <c r="C22" s="105">
        <f t="shared" si="2"/>
        <v>8.584474885844749</v>
      </c>
      <c r="E22" s="1" t="s">
        <v>159</v>
      </c>
      <c r="F22" s="97">
        <v>3</v>
      </c>
      <c r="G22" s="105">
        <f t="shared" si="1"/>
        <v>0.42674253200568996</v>
      </c>
    </row>
    <row r="23" spans="1:7" ht="12.75">
      <c r="A23" s="36" t="s">
        <v>160</v>
      </c>
      <c r="B23" s="98">
        <v>120</v>
      </c>
      <c r="C23" s="105">
        <f t="shared" si="2"/>
        <v>10.95890410958904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63</v>
      </c>
      <c r="C24" s="105">
        <f t="shared" si="2"/>
        <v>5.7534246575342465</v>
      </c>
      <c r="E24" s="1" t="s">
        <v>163</v>
      </c>
      <c r="F24" s="97">
        <v>222100</v>
      </c>
      <c r="G24" s="112" t="s">
        <v>261</v>
      </c>
    </row>
    <row r="25" spans="1:7" ht="12.75">
      <c r="A25" s="36" t="s">
        <v>164</v>
      </c>
      <c r="B25" s="97">
        <v>160</v>
      </c>
      <c r="C25" s="105">
        <f t="shared" si="2"/>
        <v>14.61187214611872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163</v>
      </c>
      <c r="C26" s="105">
        <f t="shared" si="2"/>
        <v>14.885844748858448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103</v>
      </c>
      <c r="C27" s="105">
        <f t="shared" si="2"/>
        <v>9.406392694063927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274</v>
      </c>
      <c r="C28" s="105">
        <f t="shared" si="2"/>
        <v>25.022831050228312</v>
      </c>
      <c r="E28" s="32" t="s">
        <v>176</v>
      </c>
      <c r="F28" s="97">
        <v>581</v>
      </c>
      <c r="G28" s="105">
        <f aca="true" t="shared" si="3" ref="G28:G35">(F28/$F$14)*100</f>
        <v>82.64580369843529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4</v>
      </c>
      <c r="C31" s="105">
        <f aca="true" t="shared" si="4" ref="C31:C39">(B31/$B$8)*100</f>
        <v>0.365296803652968</v>
      </c>
      <c r="E31" s="32" t="s">
        <v>181</v>
      </c>
      <c r="F31" s="97">
        <v>4</v>
      </c>
      <c r="G31" s="105">
        <f t="shared" si="3"/>
        <v>0.5689900426742532</v>
      </c>
    </row>
    <row r="32" spans="1:7" ht="12.75">
      <c r="A32" s="36" t="s">
        <v>182</v>
      </c>
      <c r="B32" s="97">
        <v>25</v>
      </c>
      <c r="C32" s="105">
        <f t="shared" si="4"/>
        <v>2.28310502283105</v>
      </c>
      <c r="E32" s="32" t="s">
        <v>183</v>
      </c>
      <c r="F32" s="97">
        <v>31</v>
      </c>
      <c r="G32" s="105">
        <f t="shared" si="3"/>
        <v>4.409672830725462</v>
      </c>
    </row>
    <row r="33" spans="1:7" ht="12.75">
      <c r="A33" s="36" t="s">
        <v>184</v>
      </c>
      <c r="B33" s="97">
        <v>126</v>
      </c>
      <c r="C33" s="105">
        <f t="shared" si="4"/>
        <v>11.506849315068493</v>
      </c>
      <c r="E33" s="32" t="s">
        <v>185</v>
      </c>
      <c r="F33" s="97">
        <v>94</v>
      </c>
      <c r="G33" s="105">
        <f t="shared" si="3"/>
        <v>13.371266002844951</v>
      </c>
    </row>
    <row r="34" spans="1:7" ht="12.75">
      <c r="A34" s="36" t="s">
        <v>186</v>
      </c>
      <c r="B34" s="97">
        <v>92</v>
      </c>
      <c r="C34" s="105">
        <f t="shared" si="4"/>
        <v>8.401826484018265</v>
      </c>
      <c r="E34" s="32" t="s">
        <v>187</v>
      </c>
      <c r="F34" s="97">
        <v>262</v>
      </c>
      <c r="G34" s="105">
        <f t="shared" si="3"/>
        <v>37.26884779516359</v>
      </c>
    </row>
    <row r="35" spans="1:7" ht="12.75">
      <c r="A35" s="36" t="s">
        <v>188</v>
      </c>
      <c r="B35" s="97">
        <v>147</v>
      </c>
      <c r="C35" s="105">
        <f t="shared" si="4"/>
        <v>13.424657534246576</v>
      </c>
      <c r="E35" s="32" t="s">
        <v>189</v>
      </c>
      <c r="F35" s="97">
        <v>190</v>
      </c>
      <c r="G35" s="105">
        <f t="shared" si="3"/>
        <v>27.027027027027028</v>
      </c>
    </row>
    <row r="36" spans="1:7" ht="12.75">
      <c r="A36" s="36" t="s">
        <v>190</v>
      </c>
      <c r="B36" s="97">
        <v>141</v>
      </c>
      <c r="C36" s="105">
        <f t="shared" si="4"/>
        <v>12.876712328767123</v>
      </c>
      <c r="E36" s="32" t="s">
        <v>191</v>
      </c>
      <c r="F36" s="97">
        <v>1654</v>
      </c>
      <c r="G36" s="112" t="s">
        <v>261</v>
      </c>
    </row>
    <row r="37" spans="1:7" ht="12.75">
      <c r="A37" s="36" t="s">
        <v>192</v>
      </c>
      <c r="B37" s="97">
        <v>259</v>
      </c>
      <c r="C37" s="105">
        <f t="shared" si="4"/>
        <v>23.652968036529682</v>
      </c>
      <c r="E37" s="32" t="s">
        <v>193</v>
      </c>
      <c r="F37" s="97">
        <v>122</v>
      </c>
      <c r="G37" s="105">
        <f>(F37/$F$14)*100</f>
        <v>17.354196301564723</v>
      </c>
    </row>
    <row r="38" spans="1:7" ht="12.75">
      <c r="A38" s="36" t="s">
        <v>194</v>
      </c>
      <c r="B38" s="97">
        <v>170</v>
      </c>
      <c r="C38" s="105">
        <f t="shared" si="4"/>
        <v>15.52511415525114</v>
      </c>
      <c r="E38" s="32" t="s">
        <v>191</v>
      </c>
      <c r="F38" s="97">
        <v>572</v>
      </c>
      <c r="G38" s="112" t="s">
        <v>261</v>
      </c>
    </row>
    <row r="39" spans="1:7" ht="12.75">
      <c r="A39" s="36" t="s">
        <v>195</v>
      </c>
      <c r="B39" s="97">
        <v>131</v>
      </c>
      <c r="C39" s="105">
        <f t="shared" si="4"/>
        <v>11.963470319634704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1068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161</v>
      </c>
      <c r="G43" s="105">
        <f aca="true" t="shared" si="5" ref="G43:G48">(F43/$F$14)*100</f>
        <v>22.90184921763869</v>
      </c>
    </row>
    <row r="44" spans="1:7" ht="12.75">
      <c r="A44" s="36" t="s">
        <v>209</v>
      </c>
      <c r="B44" s="98">
        <v>302</v>
      </c>
      <c r="C44" s="105">
        <f aca="true" t="shared" si="6" ref="C44:C49">(B44/$B$42)*100</f>
        <v>28.277153558052436</v>
      </c>
      <c r="E44" s="32" t="s">
        <v>210</v>
      </c>
      <c r="F44" s="97">
        <v>144</v>
      </c>
      <c r="G44" s="105">
        <f t="shared" si="5"/>
        <v>20.483641536273115</v>
      </c>
    </row>
    <row r="45" spans="1:7" ht="12.75">
      <c r="A45" s="36" t="s">
        <v>211</v>
      </c>
      <c r="B45" s="98">
        <v>274</v>
      </c>
      <c r="C45" s="105">
        <f t="shared" si="6"/>
        <v>25.65543071161049</v>
      </c>
      <c r="E45" s="32" t="s">
        <v>212</v>
      </c>
      <c r="F45" s="97">
        <v>140</v>
      </c>
      <c r="G45" s="105">
        <f t="shared" si="5"/>
        <v>19.91465149359886</v>
      </c>
    </row>
    <row r="46" spans="1:7" ht="12.75">
      <c r="A46" s="36" t="s">
        <v>213</v>
      </c>
      <c r="B46" s="98">
        <v>165</v>
      </c>
      <c r="C46" s="105">
        <f t="shared" si="6"/>
        <v>15.44943820224719</v>
      </c>
      <c r="E46" s="32" t="s">
        <v>214</v>
      </c>
      <c r="F46" s="97">
        <v>93</v>
      </c>
      <c r="G46" s="105">
        <f t="shared" si="5"/>
        <v>13.229018492176387</v>
      </c>
    </row>
    <row r="47" spans="1:7" ht="12.75">
      <c r="A47" s="36" t="s">
        <v>215</v>
      </c>
      <c r="B47" s="97">
        <v>163</v>
      </c>
      <c r="C47" s="105">
        <f t="shared" si="6"/>
        <v>15.262172284644196</v>
      </c>
      <c r="E47" s="32" t="s">
        <v>216</v>
      </c>
      <c r="F47" s="97">
        <v>59</v>
      </c>
      <c r="G47" s="105">
        <f t="shared" si="5"/>
        <v>8.392603129445234</v>
      </c>
    </row>
    <row r="48" spans="1:7" ht="12.75">
      <c r="A48" s="36" t="s">
        <v>217</v>
      </c>
      <c r="B48" s="97">
        <v>92</v>
      </c>
      <c r="C48" s="105">
        <f t="shared" si="6"/>
        <v>8.614232209737828</v>
      </c>
      <c r="E48" s="32" t="s">
        <v>218</v>
      </c>
      <c r="F48" s="97">
        <v>106</v>
      </c>
      <c r="G48" s="105">
        <f t="shared" si="5"/>
        <v>15.078236130867708</v>
      </c>
    </row>
    <row r="49" spans="1:7" ht="12.75">
      <c r="A49" s="36" t="s">
        <v>219</v>
      </c>
      <c r="B49" s="97">
        <v>72</v>
      </c>
      <c r="C49" s="105">
        <f t="shared" si="6"/>
        <v>6.741573033707865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271</v>
      </c>
      <c r="G51" s="81">
        <f>(F51/F$51)*100</f>
        <v>100</v>
      </c>
    </row>
    <row r="52" spans="1:7" ht="12.75">
      <c r="A52" s="4" t="s">
        <v>223</v>
      </c>
      <c r="B52" s="97">
        <v>75</v>
      </c>
      <c r="C52" s="105">
        <f>(B52/$B$42)*100</f>
        <v>7.02247191011236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346</v>
      </c>
      <c r="C53" s="105">
        <f>(B53/$B$42)*100</f>
        <v>32.39700374531835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480</v>
      </c>
      <c r="C54" s="105">
        <f>(B54/$B$42)*100</f>
        <v>44.9438202247191</v>
      </c>
      <c r="E54" s="32" t="s">
        <v>228</v>
      </c>
      <c r="F54" s="97">
        <v>11</v>
      </c>
      <c r="G54" s="105">
        <f aca="true" t="shared" si="7" ref="G54:G60">(F54/F$51)*100</f>
        <v>4.059040590405904</v>
      </c>
    </row>
    <row r="55" spans="1:7" ht="12.75">
      <c r="A55" s="4" t="s">
        <v>229</v>
      </c>
      <c r="B55" s="97">
        <v>167</v>
      </c>
      <c r="C55" s="105">
        <f>(B55/$B$42)*100</f>
        <v>15.636704119850187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49</v>
      </c>
      <c r="G56" s="105">
        <f t="shared" si="7"/>
        <v>18.081180811808117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114</v>
      </c>
      <c r="G57" s="105">
        <f t="shared" si="7"/>
        <v>42.066420664206646</v>
      </c>
    </row>
    <row r="58" spans="1:7" ht="12.75">
      <c r="A58" s="36" t="s">
        <v>234</v>
      </c>
      <c r="B58" s="97">
        <v>468</v>
      </c>
      <c r="C58" s="105">
        <f aca="true" t="shared" si="8" ref="C58:C66">(B58/$B$42)*100</f>
        <v>43.82022471910113</v>
      </c>
      <c r="E58" s="32" t="s">
        <v>235</v>
      </c>
      <c r="F58" s="97">
        <v>61</v>
      </c>
      <c r="G58" s="105">
        <f t="shared" si="7"/>
        <v>22.509225092250922</v>
      </c>
    </row>
    <row r="59" spans="1:7" ht="12.75">
      <c r="A59" s="36" t="s">
        <v>236</v>
      </c>
      <c r="B59" s="97">
        <v>16</v>
      </c>
      <c r="C59" s="105">
        <f t="shared" si="8"/>
        <v>1.4981273408239701</v>
      </c>
      <c r="E59" s="32" t="s">
        <v>237</v>
      </c>
      <c r="F59" s="98">
        <v>24</v>
      </c>
      <c r="G59" s="105">
        <f t="shared" si="7"/>
        <v>8.856088560885608</v>
      </c>
    </row>
    <row r="60" spans="1:7" ht="12.75">
      <c r="A60" s="36" t="s">
        <v>238</v>
      </c>
      <c r="B60" s="97">
        <v>151</v>
      </c>
      <c r="C60" s="105">
        <f t="shared" si="8"/>
        <v>14.138576779026218</v>
      </c>
      <c r="E60" s="32" t="s">
        <v>239</v>
      </c>
      <c r="F60" s="97">
        <v>12</v>
      </c>
      <c r="G60" s="105">
        <f t="shared" si="7"/>
        <v>4.428044280442804</v>
      </c>
    </row>
    <row r="61" spans="1:7" ht="12.75">
      <c r="A61" s="36" t="s">
        <v>240</v>
      </c>
      <c r="B61" s="97">
        <v>433</v>
      </c>
      <c r="C61" s="105">
        <f t="shared" si="8"/>
        <v>40.54307116104869</v>
      </c>
      <c r="E61" s="32" t="s">
        <v>163</v>
      </c>
      <c r="F61" s="97">
        <v>862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50</v>
      </c>
      <c r="G65" s="105">
        <f aca="true" t="shared" si="9" ref="G65:G71">(F65/F$51)*100</f>
        <v>18.45018450184502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65</v>
      </c>
      <c r="G66" s="105">
        <f t="shared" si="9"/>
        <v>23.985239852398525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21</v>
      </c>
      <c r="G67" s="105">
        <f t="shared" si="9"/>
        <v>7.7490774907749085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39</v>
      </c>
      <c r="G68" s="105">
        <f t="shared" si="9"/>
        <v>14.391143911439114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15</v>
      </c>
      <c r="G69" s="105">
        <f t="shared" si="9"/>
        <v>5.535055350553505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65</v>
      </c>
      <c r="G70" s="105">
        <f t="shared" si="9"/>
        <v>23.985239852398525</v>
      </c>
    </row>
    <row r="71" spans="1:7" ht="12.75">
      <c r="A71" s="54" t="s">
        <v>252</v>
      </c>
      <c r="B71" s="103">
        <v>5</v>
      </c>
      <c r="C71" s="115">
        <f>(B71/$B$42)*100</f>
        <v>0.46816479400749067</v>
      </c>
      <c r="D71" s="41"/>
      <c r="E71" s="44" t="s">
        <v>220</v>
      </c>
      <c r="F71" s="103">
        <v>16</v>
      </c>
      <c r="G71" s="115">
        <f t="shared" si="9"/>
        <v>5.904059040590406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2002-06-11T18:17:52Z</dcterms:modified>
  <cp:category/>
  <cp:version/>
  <cp:contentType/>
  <cp:contentStatus/>
</cp:coreProperties>
</file>