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<sst xmlns="http://schemas.openxmlformats.org/spreadsheetml/2006/main" count="696" uniqueCount="437">
  <si>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</si>
  <si>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</si>
  <si>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</si>
  <si>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</si>
  <si>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</si>
  <si>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</si>
  <si>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</si>
  <si>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</si>
  <si>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</si>
  <si>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</si>
  <si>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</si>
  <si>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</si>
  <si>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</si>
  <si>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</si>
  <si>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</si>
  <si>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</si>
  <si>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</si>
  <si>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</si>
  <si>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</si>
  <si>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</si>
  <si>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</si>
  <si>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</si>
  <si>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</si>
  <si>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</si>
  <si>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</si>
  <si>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</si>
  <si>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</si>
  <si>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</si>
  <si>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</si>
  <si>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</si>
  <si>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</si>
  <si>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</si>
  <si>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</si>
  <si>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</si>
  <si>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</si>
  <si>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</si>
  <si>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</si>
  <si>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</si>
  <si>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</si>
  <si>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</si>
  <si>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</si>
  <si>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</si>
  <si>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</si>
  <si>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</si>
  <si>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</si>
  <si>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</si>
  <si>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</si>
  <si>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</si>
  <si>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</si>
  <si>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</si>
  <si>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</si>
  <si>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</si>
  <si>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</si>
  <si>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</si>
  <si>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</si>
  <si>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</si>
  <si>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</si>
  <si>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</si>
  <si>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</si>
  <si>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</si>
  <si>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</si>
  <si>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</si>
  <si>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</si>
  <si>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</si>
  <si>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</si>
  <si>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</si>
  <si>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</si>
  <si>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</si>
  <si>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</si>
  <si>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</si>
  <si>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</si>
  <si>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</si>
  <si>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</si>
  <si>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</si>
  <si>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</si>
  <si>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</si>
  <si>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</si>
  <si>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</si>
  <si>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</si>
  <si>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</si>
  <si>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</si>
  <si>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</si>
  <si>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</si>
  <si>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</si>
  <si>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</si>
  <si>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</si>
  <si>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</si>
  <si>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</si>
  <si>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</si>
  <si>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</si>
  <si>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</si>
  <si>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</si>
  <si>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</si>
  <si>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</si>
  <si>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</si>
  <si>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</si>
  <si>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</si>
  <si>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</si>
  <si>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</si>
  <si>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</si>
  <si>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</si>
  <si>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</si>
  <si>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</si>
  <si>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</si>
  <si>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</si>
  <si>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</si>
  <si>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</si>
  <si>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</si>
  <si>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</si>
  <si>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</si>
  <si>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</si>
  <si>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</si>
  <si>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</si>
  <si>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</si>
  <si>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</si>
  <si>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</si>
  <si>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</si>
  <si>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</si>
  <si>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</si>
  <si>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</si>
  <si>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</si>
  <si>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</si>
  <si>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</si>
  <si>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</si>
  <si>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</si>
  <si>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</si>
  <si>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</si>
  <si>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</si>
  <si>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</si>
  <si>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</si>
  <si>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</si>
  <si>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</si>
  <si>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</si>
  <si>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</si>
  <si>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</si>
  <si>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</si>
  <si>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</si>
  <si>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</si>
  <si>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</si>
  <si>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</si>
  <si>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</si>
  <si>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</si>
  <si>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</si>
  <si>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</si>
  <si>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</si>
  <si>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</si>
  <si>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</si>
  <si>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</si>
  <si>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</si>
  <si>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</si>
  <si>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</si>
  <si>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</si>
  <si>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</si>
  <si>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</si>
  <si>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</si>
  <si>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</si>
  <si>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</si>
  <si>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</si>
  <si>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</si>
  <si>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</si>
  <si>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</si>
  <si>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</si>
  <si>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</si>
  <si>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</si>
  <si>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</si>
  <si>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</si>
  <si>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</si>
  <si>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</si>
  <si>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</si>
  <si>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</si>
  <si>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</si>
  <si>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</si>
  <si>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</si>
  <si>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</si>
  <si>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</si>
  <si>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</si>
  <si>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</si>
  <si>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</si>
  <si>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</si>
  <si>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</si>
  <si>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</si>
  <si>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</si>
  <si>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</si>
  <si>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</si>
  <si>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</si>
  <si>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</si>
  <si>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</si>
  <si>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</si>
  <si>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</si>
  <si>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</si>
  <si>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</si>
  <si>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</si>
  <si>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</si>
  <si>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</si>
  <si>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</si>
  <si>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</si>
  <si>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</si>
  <si>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</si>
  <si>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</si>
  <si>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</si>
  <si>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</si>
  <si>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</si>
  <si>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</si>
  <si>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</si>
  <si>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</si>
  <si>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</si>
  <si>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</si>
  <si>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</si>
  <si>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</si>
  <si>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</si>
  <si>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</si>
  <si>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</si>
  <si>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</si>
  <si>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</si>
  <si>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</si>
  <si>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</si>
  <si>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</si>
  <si>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</si>
  <si>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</si>
  <si>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</si>
  <si>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</si>
  <si>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</si>
  <si>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</si>
  <si>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</si>
  <si>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</si>
  <si>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</si>
  <si>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</si>
  <si>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</si>
  <si>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</si>
  <si>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</si>
  <si>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</si>
  <si>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</si>
  <si>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</si>
  <si>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</si>
  <si>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</si>
  <si>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</si>
  <si>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</si>
  <si>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</si>
  <si>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</si>
  <si>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</si>
  <si>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</si>
  <si>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</si>
  <si>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</si>
  <si>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</si>
  <si>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</si>
  <si>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</si>
  <si>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</si>
  <si>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</si>
  <si>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</si>
  <si>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</si>
  <si>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</si>
  <si>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</si>
  <si>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</si>
  <si>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</si>
  <si>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</si>
  <si>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</si>
  <si>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</si>
  <si>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</si>
  <si>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</si>
  <si>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</si>
  <si>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</si>
  <si>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</si>
  <si>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</si>
  <si>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</si>
  <si>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</si>
  <si>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</si>
  <si>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</si>
  <si>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</si>
  <si>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</si>
  <si>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</si>
  <si>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</si>
  <si>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</si>
  <si>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</si>
  <si>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</si>
  <si>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</si>
  <si>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</si>
  <si>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</si>
  <si>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</si>
  <si>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</si>
  <si>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</si>
  <si>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</si>
  <si>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</si>
  <si>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</si>
  <si>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</si>
  <si>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</si>
  <si>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</si>
  <si>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</si>
  <si>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</si>
  <si>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</si>
  <si>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</si>
  <si>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</si>
  <si>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</si>
  <si>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</si>
  <si>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</si>
  <si>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</si>
  <si>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</si>
  <si>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</si>
  <si>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</si>
  <si>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</si>
  <si>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</si>
  <si>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</si>
  <si>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</si>
  <si>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</si>
  <si>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</si>
  <si>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</si>
  <si>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</si>
  <si>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</si>
  <si>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</si>
  <si>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</si>
  <si>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</si>
  <si>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</si>
  <si>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</si>
  <si>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</si>
  <si>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</si>
  <si>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</si>
  <si>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</si>
  <si>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</si>
  <si>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</si>
  <si>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</si>
  <si>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</si>
  <si>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</si>
  <si>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</si>
  <si>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</si>
  <si>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</si>
  <si>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</si>
  <si>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</si>
  <si>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</si>
  <si>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</si>
  <si>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</si>
  <si>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</si>
  <si>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</si>
  <si>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</si>
  <si>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</si>
  <si>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</si>
  <si>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</si>
  <si>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</si>
  <si>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</si>
  <si>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</si>
  <si>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</si>
  <si>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</si>
  <si>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</si>
  <si>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</si>
  <si>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</si>
  <si>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</si>
  <si>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</si>
  <si>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</si>
  <si>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</si>
  <si>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</si>
  <si>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</si>
  <si>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</si>
  <si>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</si>
  <si>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</si>
  <si>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</si>
  <si>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</si>
  <si>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</si>
  <si>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</si>
  <si>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</si>
  <si>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</si>
  <si>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</si>
  <si>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</si>
  <si>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</si>
  <si>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</si>
  <si>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</si>
  <si>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</si>
  <si>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</si>
  <si>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</si>
  <si>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</si>
  <si>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</si>
  <si>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</si>
  <si>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</si>
  <si>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</si>
  <si>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</si>
  <si>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</si>
  <si>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</si>
  <si>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</si>
  <si>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</si>
  <si>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</si>
  <si>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</si>
  <si>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</si>
  <si>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</si>
  <si>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</si>
  <si>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</si>
  <si>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</si>
  <si>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</si>
  <si>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</si>
  <si>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</si>
  <si>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</si>
  <si>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</si>
  <si>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</si>
  <si>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</si>
  <si>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</si>
  <si>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</si>
  <si>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</si>
  <si>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</si>
  <si>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</si>
  <si>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</si>
  <si>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Clinton township, Hunterdon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</si>
  <si>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Clinton township</t>
    </r>
    <r>
      <rPr>
        <b/>
        <sz val="12"/>
        <rFont val="Arial"/>
        <family val="2"/>
      </rPr>
      <t>, Hunterdon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</si>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</sst>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12957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12957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7023</v>
      </c>
      <c r="C9" s="151">
        <f>(B9/$B$7)*100</f>
        <v>54.20236165779115</v>
      </c>
      <c r="D9" s="152"/>
      <c r="E9" s="152" t="s">
        <v>403</v>
      </c>
      <c r="F9" s="150">
        <v>507</v>
      </c>
      <c r="G9" s="153">
        <f t="shared" si="0"/>
        <v>3.9129428108358417</v>
      </c>
    </row>
    <row r="10" spans="1:7" ht="12.75">
      <c r="A10" s="149" t="s">
        <v>404</v>
      </c>
      <c r="B10" s="150">
        <v>5934</v>
      </c>
      <c r="C10" s="151">
        <f>(B10/$B$7)*100</f>
        <v>45.79763834220885</v>
      </c>
      <c r="D10" s="152"/>
      <c r="E10" s="152" t="s">
        <v>405</v>
      </c>
      <c r="F10" s="150">
        <v>36</v>
      </c>
      <c r="G10" s="153">
        <f t="shared" si="0"/>
        <v>0.27784209307710117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253</v>
      </c>
      <c r="G11" s="153">
        <f t="shared" si="0"/>
        <v>1.9526124874585167</v>
      </c>
    </row>
    <row r="12" spans="1:7" ht="12.75">
      <c r="A12" s="149" t="s">
        <v>407</v>
      </c>
      <c r="B12" s="150">
        <v>852</v>
      </c>
      <c r="C12" s="151">
        <f aca="true" t="shared" si="1" ref="C12:C24">B12*100/B$7</f>
        <v>6.575596202824728</v>
      </c>
      <c r="D12" s="152"/>
      <c r="E12" s="152" t="s">
        <v>408</v>
      </c>
      <c r="F12" s="150">
        <v>46</v>
      </c>
      <c r="G12" s="153">
        <f t="shared" si="0"/>
        <v>0.35502045226518486</v>
      </c>
    </row>
    <row r="13" spans="1:7" ht="12.75">
      <c r="A13" s="149" t="s">
        <v>409</v>
      </c>
      <c r="B13" s="150">
        <v>993</v>
      </c>
      <c r="C13" s="151">
        <f t="shared" si="1"/>
        <v>7.663811067376708</v>
      </c>
      <c r="D13" s="152"/>
      <c r="E13" s="152" t="s">
        <v>410</v>
      </c>
      <c r="F13" s="150">
        <v>172</v>
      </c>
      <c r="G13" s="153">
        <f t="shared" si="0"/>
        <v>1.327467778035039</v>
      </c>
    </row>
    <row r="14" spans="1:7" ht="12.75">
      <c r="A14" s="149" t="s">
        <v>411</v>
      </c>
      <c r="B14" s="150">
        <v>1023</v>
      </c>
      <c r="C14" s="151">
        <f t="shared" si="1"/>
        <v>7.895346144940959</v>
      </c>
      <c r="D14" s="152"/>
      <c r="E14" s="152" t="s">
        <v>412</v>
      </c>
      <c r="F14" s="150">
        <v>12450</v>
      </c>
      <c r="G14" s="153">
        <f t="shared" si="0"/>
        <v>96.08705718916416</v>
      </c>
    </row>
    <row r="15" spans="1:7" ht="12.75">
      <c r="A15" s="149" t="s">
        <v>413</v>
      </c>
      <c r="B15" s="150">
        <v>802</v>
      </c>
      <c r="C15" s="151">
        <f t="shared" si="1"/>
        <v>6.189704406884309</v>
      </c>
      <c r="D15" s="152"/>
      <c r="E15" s="152" t="s">
        <v>414</v>
      </c>
      <c r="F15" s="150">
        <v>11140</v>
      </c>
      <c r="G15" s="153">
        <f t="shared" si="0"/>
        <v>85.9766921355252</v>
      </c>
    </row>
    <row r="16" spans="1:7" ht="12.75">
      <c r="A16" s="149" t="s">
        <v>415</v>
      </c>
      <c r="B16" s="150">
        <v>1166</v>
      </c>
      <c r="C16" s="151">
        <f t="shared" si="1"/>
        <v>8.998996681330555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1372</v>
      </c>
      <c r="C17" s="151">
        <f t="shared" si="1"/>
        <v>10.588870880605079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2363</v>
      </c>
      <c r="C18" s="151">
        <f t="shared" si="1"/>
        <v>18.23724627614417</v>
      </c>
      <c r="D18" s="152"/>
      <c r="E18" s="143" t="s">
        <v>419</v>
      </c>
      <c r="F18" s="141">
        <v>12957</v>
      </c>
      <c r="G18" s="148">
        <v>100</v>
      </c>
    </row>
    <row r="19" spans="1:7" ht="12.75">
      <c r="A19" s="149" t="s">
        <v>420</v>
      </c>
      <c r="B19" s="150">
        <v>2226</v>
      </c>
      <c r="C19" s="151">
        <f t="shared" si="1"/>
        <v>17.179902755267424</v>
      </c>
      <c r="D19" s="152"/>
      <c r="E19" s="152" t="s">
        <v>421</v>
      </c>
      <c r="F19" s="150">
        <v>11663</v>
      </c>
      <c r="G19" s="153">
        <f aca="true" t="shared" si="2" ref="G19:G30">F19*100/F$18</f>
        <v>90.01312032106198</v>
      </c>
    </row>
    <row r="20" spans="1:7" ht="12.75">
      <c r="A20" s="149" t="s">
        <v>422</v>
      </c>
      <c r="B20" s="150">
        <v>782</v>
      </c>
      <c r="C20" s="151">
        <f t="shared" si="1"/>
        <v>6.035347688508143</v>
      </c>
      <c r="D20" s="152"/>
      <c r="E20" s="152" t="s">
        <v>423</v>
      </c>
      <c r="F20" s="150">
        <v>4129</v>
      </c>
      <c r="G20" s="153">
        <f t="shared" si="2"/>
        <v>31.866944508759744</v>
      </c>
    </row>
    <row r="21" spans="1:7" ht="12.75">
      <c r="A21" s="149" t="s">
        <v>424</v>
      </c>
      <c r="B21" s="150">
        <v>427</v>
      </c>
      <c r="C21" s="151">
        <f t="shared" si="1"/>
        <v>3.295515937331172</v>
      </c>
      <c r="D21" s="152"/>
      <c r="E21" s="152" t="s">
        <v>425</v>
      </c>
      <c r="F21" s="150">
        <v>3020</v>
      </c>
      <c r="G21" s="153">
        <f t="shared" si="2"/>
        <v>23.307864474801267</v>
      </c>
    </row>
    <row r="22" spans="1:7" ht="12.75">
      <c r="A22" s="149" t="s">
        <v>426</v>
      </c>
      <c r="B22" s="150">
        <v>570</v>
      </c>
      <c r="C22" s="151">
        <f t="shared" si="1"/>
        <v>4.3991664737207685</v>
      </c>
      <c r="D22" s="152"/>
      <c r="E22" s="152" t="s">
        <v>427</v>
      </c>
      <c r="F22" s="150">
        <v>3990</v>
      </c>
      <c r="G22" s="153">
        <f t="shared" si="2"/>
        <v>30.79416531604538</v>
      </c>
    </row>
    <row r="23" spans="1:7" ht="12.75">
      <c r="A23" s="149" t="s">
        <v>428</v>
      </c>
      <c r="B23" s="150">
        <v>261</v>
      </c>
      <c r="C23" s="151">
        <f t="shared" si="1"/>
        <v>2.0143551748089834</v>
      </c>
      <c r="D23" s="152"/>
      <c r="E23" s="152" t="s">
        <v>429</v>
      </c>
      <c r="F23" s="150">
        <v>3303</v>
      </c>
      <c r="G23" s="153">
        <f t="shared" si="2"/>
        <v>25.492012039824033</v>
      </c>
    </row>
    <row r="24" spans="1:7" ht="12.75">
      <c r="A24" s="149" t="s">
        <v>430</v>
      </c>
      <c r="B24" s="150">
        <v>120</v>
      </c>
      <c r="C24" s="151">
        <f t="shared" si="1"/>
        <v>0.9261403102570039</v>
      </c>
      <c r="D24" s="152"/>
      <c r="E24" s="152" t="s">
        <v>431</v>
      </c>
      <c r="F24" s="150">
        <v>246</v>
      </c>
      <c r="G24" s="153">
        <f t="shared" si="2"/>
        <v>1.898587636026858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58</v>
      </c>
      <c r="G25" s="153">
        <f t="shared" si="2"/>
        <v>0.44763448329088523</v>
      </c>
    </row>
    <row r="26" spans="1:7" ht="12.75">
      <c r="A26" s="149" t="s">
        <v>433</v>
      </c>
      <c r="B26" s="145">
        <v>36.4</v>
      </c>
      <c r="C26" s="155" t="s">
        <v>261</v>
      </c>
      <c r="D26" s="152"/>
      <c r="E26" s="156" t="s">
        <v>434</v>
      </c>
      <c r="F26" s="157">
        <v>278</v>
      </c>
      <c r="G26" s="153">
        <f t="shared" si="2"/>
        <v>2.1455583854287257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133</v>
      </c>
      <c r="G27" s="153">
        <f t="shared" si="2"/>
        <v>1.0264721772015126</v>
      </c>
    </row>
    <row r="28" spans="1:7" ht="12.75">
      <c r="A28" s="149" t="s">
        <v>262</v>
      </c>
      <c r="B28" s="150">
        <v>9559</v>
      </c>
      <c r="C28" s="151">
        <f aca="true" t="shared" si="3" ref="C28:C35">B28*100/B$7</f>
        <v>73.77479354788917</v>
      </c>
      <c r="D28" s="152"/>
      <c r="E28" s="152" t="s">
        <v>436</v>
      </c>
      <c r="F28" s="150">
        <v>1294</v>
      </c>
      <c r="G28" s="153">
        <f t="shared" si="2"/>
        <v>9.986879678938026</v>
      </c>
    </row>
    <row r="29" spans="1:7" ht="12.75">
      <c r="A29" s="149" t="s">
        <v>0</v>
      </c>
      <c r="B29" s="150">
        <v>5307</v>
      </c>
      <c r="C29" s="151">
        <f t="shared" si="3"/>
        <v>40.958555221116</v>
      </c>
      <c r="D29" s="152"/>
      <c r="E29" s="152" t="s">
        <v>1</v>
      </c>
      <c r="F29" s="150">
        <v>1274</v>
      </c>
      <c r="G29" s="153">
        <f t="shared" si="2"/>
        <v>9.832522960561858</v>
      </c>
    </row>
    <row r="30" spans="1:7" ht="12.75">
      <c r="A30" s="149" t="s">
        <v>2</v>
      </c>
      <c r="B30" s="150">
        <v>4252</v>
      </c>
      <c r="C30" s="151">
        <f t="shared" si="3"/>
        <v>32.816238326773174</v>
      </c>
      <c r="D30" s="152"/>
      <c r="E30" s="152" t="s">
        <v>3</v>
      </c>
      <c r="F30" s="150">
        <v>20</v>
      </c>
      <c r="G30" s="153">
        <f t="shared" si="2"/>
        <v>0.15435671837616732</v>
      </c>
    </row>
    <row r="31" spans="1:7" ht="12.75">
      <c r="A31" s="149" t="s">
        <v>4</v>
      </c>
      <c r="B31" s="150">
        <v>9081</v>
      </c>
      <c r="C31" s="151">
        <f t="shared" si="3"/>
        <v>70.08566797869878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1161</v>
      </c>
      <c r="C32" s="151">
        <f t="shared" si="3"/>
        <v>8.960407501736514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951</v>
      </c>
      <c r="C33" s="151">
        <f t="shared" si="3"/>
        <v>7.339661958786756</v>
      </c>
      <c r="D33" s="152"/>
      <c r="E33" s="143" t="s">
        <v>8</v>
      </c>
      <c r="F33" s="141">
        <v>4129</v>
      </c>
      <c r="G33" s="148">
        <v>100</v>
      </c>
    </row>
    <row r="34" spans="1:7" ht="12.75">
      <c r="A34" s="149" t="s">
        <v>0</v>
      </c>
      <c r="B34" s="150">
        <v>424</v>
      </c>
      <c r="C34" s="151">
        <f t="shared" si="3"/>
        <v>3.272362429574747</v>
      </c>
      <c r="D34" s="152"/>
      <c r="E34" s="152" t="s">
        <v>9</v>
      </c>
      <c r="F34" s="150">
        <v>3255</v>
      </c>
      <c r="G34" s="153">
        <f aca="true" t="shared" si="4" ref="G34:G42">F34*100/F$33</f>
        <v>78.8326471300557</v>
      </c>
    </row>
    <row r="35" spans="1:7" ht="12.75">
      <c r="A35" s="149" t="s">
        <v>2</v>
      </c>
      <c r="B35" s="150">
        <v>527</v>
      </c>
      <c r="C35" s="151">
        <f t="shared" si="3"/>
        <v>4.067299529212009</v>
      </c>
      <c r="D35" s="152"/>
      <c r="E35" s="152" t="s">
        <v>10</v>
      </c>
      <c r="F35" s="150">
        <v>1739</v>
      </c>
      <c r="G35" s="153">
        <f t="shared" si="4"/>
        <v>42.11673528699443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3020</v>
      </c>
      <c r="G36" s="153">
        <f t="shared" si="4"/>
        <v>73.141196415597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1607</v>
      </c>
      <c r="G37" s="153">
        <f t="shared" si="4"/>
        <v>38.91983531121337</v>
      </c>
    </row>
    <row r="38" spans="1:7" ht="12.75">
      <c r="A38" s="162" t="s">
        <v>13</v>
      </c>
      <c r="B38" s="150">
        <v>12812</v>
      </c>
      <c r="C38" s="151">
        <f aca="true" t="shared" si="5" ref="C38:C56">B38*100/B$7</f>
        <v>98.88091379177278</v>
      </c>
      <c r="D38" s="152"/>
      <c r="E38" s="152" t="s">
        <v>14</v>
      </c>
      <c r="F38" s="150">
        <v>170</v>
      </c>
      <c r="G38" s="153">
        <f t="shared" si="4"/>
        <v>4.117219665778639</v>
      </c>
    </row>
    <row r="39" spans="1:7" ht="12.75">
      <c r="A39" s="149" t="s">
        <v>15</v>
      </c>
      <c r="B39" s="150">
        <v>11365</v>
      </c>
      <c r="C39" s="151">
        <f t="shared" si="5"/>
        <v>87.71320521725708</v>
      </c>
      <c r="D39" s="152"/>
      <c r="E39" s="152" t="s">
        <v>10</v>
      </c>
      <c r="F39" s="150">
        <v>97</v>
      </c>
      <c r="G39" s="153">
        <f t="shared" si="4"/>
        <v>2.3492371034148705</v>
      </c>
    </row>
    <row r="40" spans="1:7" ht="12.75">
      <c r="A40" s="149" t="s">
        <v>16</v>
      </c>
      <c r="B40" s="150">
        <v>902</v>
      </c>
      <c r="C40" s="151">
        <f t="shared" si="5"/>
        <v>6.961487998765146</v>
      </c>
      <c r="D40" s="152"/>
      <c r="E40" s="152" t="s">
        <v>17</v>
      </c>
      <c r="F40" s="150">
        <v>874</v>
      </c>
      <c r="G40" s="153">
        <f t="shared" si="4"/>
        <v>21.167352869944295</v>
      </c>
    </row>
    <row r="41" spans="1:7" ht="12.75">
      <c r="A41" s="149" t="s">
        <v>18</v>
      </c>
      <c r="B41" s="150">
        <v>26</v>
      </c>
      <c r="C41" s="151">
        <f t="shared" si="5"/>
        <v>0.2006637338890175</v>
      </c>
      <c r="D41" s="152"/>
      <c r="E41" s="152" t="s">
        <v>19</v>
      </c>
      <c r="F41" s="150">
        <v>717</v>
      </c>
      <c r="G41" s="153">
        <f t="shared" si="4"/>
        <v>17.364979413901672</v>
      </c>
    </row>
    <row r="42" spans="1:7" ht="12.75">
      <c r="A42" s="149" t="s">
        <v>20</v>
      </c>
      <c r="B42" s="150">
        <v>304</v>
      </c>
      <c r="C42" s="151">
        <f t="shared" si="5"/>
        <v>2.3462221193177433</v>
      </c>
      <c r="D42" s="152"/>
      <c r="E42" s="152" t="s">
        <v>21</v>
      </c>
      <c r="F42" s="150">
        <v>210</v>
      </c>
      <c r="G42" s="153">
        <f t="shared" si="4"/>
        <v>5.085977234197142</v>
      </c>
    </row>
    <row r="43" spans="1:7" ht="12.75">
      <c r="A43" s="149" t="s">
        <v>22</v>
      </c>
      <c r="B43" s="150">
        <v>100</v>
      </c>
      <c r="C43" s="151">
        <f t="shared" si="5"/>
        <v>0.7717835918808366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127</v>
      </c>
      <c r="C44" s="151">
        <f t="shared" si="5"/>
        <v>0.9801651616886625</v>
      </c>
      <c r="D44" s="152"/>
      <c r="E44" s="152" t="s">
        <v>24</v>
      </c>
      <c r="F44" s="159">
        <v>1782</v>
      </c>
      <c r="G44" s="163">
        <f>F44*100/F33</f>
        <v>43.15814967304432</v>
      </c>
    </row>
    <row r="45" spans="1:7" ht="12.75">
      <c r="A45" s="149" t="s">
        <v>25</v>
      </c>
      <c r="B45" s="150">
        <v>12</v>
      </c>
      <c r="C45" s="151">
        <f t="shared" si="5"/>
        <v>0.0926140310257004</v>
      </c>
      <c r="D45" s="152"/>
      <c r="E45" s="152" t="s">
        <v>26</v>
      </c>
      <c r="F45" s="159">
        <v>655</v>
      </c>
      <c r="G45" s="163">
        <f>F45*100/F33</f>
        <v>15.863405182852992</v>
      </c>
    </row>
    <row r="46" spans="1:7" ht="12.75">
      <c r="A46" s="149" t="s">
        <v>27</v>
      </c>
      <c r="B46" s="150">
        <v>12</v>
      </c>
      <c r="C46" s="151">
        <f t="shared" si="5"/>
        <v>0.0926140310257004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39</v>
      </c>
      <c r="C47" s="151">
        <f t="shared" si="5"/>
        <v>0.3009956008335263</v>
      </c>
      <c r="D47" s="152"/>
      <c r="E47" s="152" t="s">
        <v>29</v>
      </c>
      <c r="F47" s="164">
        <v>2.82</v>
      </c>
      <c r="G47" s="165" t="s">
        <v>261</v>
      </c>
    </row>
    <row r="48" spans="1:7" ht="12.75">
      <c r="A48" s="149" t="s">
        <v>30</v>
      </c>
      <c r="B48" s="150">
        <v>2</v>
      </c>
      <c r="C48" s="151">
        <f t="shared" si="5"/>
        <v>0.015435671837616733</v>
      </c>
      <c r="D48" s="152"/>
      <c r="E48" s="152" t="s">
        <v>31</v>
      </c>
      <c r="F48" s="164">
        <v>3.23</v>
      </c>
      <c r="G48" s="165" t="s">
        <v>261</v>
      </c>
    </row>
    <row r="49" spans="1:7" ht="14.25">
      <c r="A49" s="149" t="s">
        <v>32</v>
      </c>
      <c r="B49" s="150">
        <v>12</v>
      </c>
      <c r="C49" s="151">
        <f t="shared" si="5"/>
        <v>0.0926140310257004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9</v>
      </c>
      <c r="C50" s="151">
        <f t="shared" si="5"/>
        <v>0.06946052326927529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4</v>
      </c>
      <c r="C51" s="151">
        <f t="shared" si="5"/>
        <v>0.030871343675233465</v>
      </c>
      <c r="D51" s="152"/>
      <c r="E51" s="143" t="s">
        <v>36</v>
      </c>
      <c r="F51" s="141">
        <v>4234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4129</v>
      </c>
      <c r="G52" s="153">
        <f>F52*100/F$51</f>
        <v>97.52007557864903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105</v>
      </c>
      <c r="G53" s="153">
        <f>F53*100/F$51</f>
        <v>2.4799244213509684</v>
      </c>
    </row>
    <row r="54" spans="1:7" ht="14.25">
      <c r="A54" s="149" t="s">
        <v>41</v>
      </c>
      <c r="B54" s="150">
        <v>5</v>
      </c>
      <c r="C54" s="151">
        <f t="shared" si="5"/>
        <v>0.03858917959404183</v>
      </c>
      <c r="D54" s="152"/>
      <c r="E54" s="152" t="s">
        <v>42</v>
      </c>
      <c r="F54" s="150">
        <v>19</v>
      </c>
      <c r="G54" s="153">
        <f>F54*100/F$51</f>
        <v>0.4487482286254133</v>
      </c>
    </row>
    <row r="55" spans="1:7" ht="12.75">
      <c r="A55" s="149" t="s">
        <v>43</v>
      </c>
      <c r="B55" s="150">
        <v>206</v>
      </c>
      <c r="C55" s="151">
        <f t="shared" si="5"/>
        <v>1.5898741992745233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145</v>
      </c>
      <c r="C56" s="151">
        <f t="shared" si="5"/>
        <v>1.119086208227213</v>
      </c>
      <c r="D56" s="152"/>
      <c r="E56" s="152" t="s">
        <v>45</v>
      </c>
      <c r="F56" s="166">
        <v>0.8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3.5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11459</v>
      </c>
      <c r="C60" s="167">
        <f>B60*100/B7</f>
        <v>88.43868179362507</v>
      </c>
      <c r="D60" s="152"/>
      <c r="E60" s="143" t="s">
        <v>51</v>
      </c>
      <c r="F60" s="141">
        <v>4129</v>
      </c>
      <c r="G60" s="148">
        <v>100</v>
      </c>
    </row>
    <row r="61" spans="1:7" ht="12.75">
      <c r="A61" s="149" t="s">
        <v>52</v>
      </c>
      <c r="B61" s="159">
        <v>961</v>
      </c>
      <c r="C61" s="167">
        <f>B61*100/B7</f>
        <v>7.41684031797484</v>
      </c>
      <c r="D61" s="152"/>
      <c r="E61" s="152" t="s">
        <v>53</v>
      </c>
      <c r="F61" s="150">
        <v>3748</v>
      </c>
      <c r="G61" s="153">
        <f>F61*100/F$60</f>
        <v>90.77258416081375</v>
      </c>
    </row>
    <row r="62" spans="1:7" ht="12.75">
      <c r="A62" s="149" t="s">
        <v>54</v>
      </c>
      <c r="B62" s="159">
        <v>60</v>
      </c>
      <c r="C62" s="167">
        <f>B62*100/B7</f>
        <v>0.46307015512850197</v>
      </c>
      <c r="D62" s="152"/>
      <c r="E62" s="152" t="s">
        <v>55</v>
      </c>
      <c r="F62" s="150">
        <v>381</v>
      </c>
      <c r="G62" s="153">
        <f>F62*100/F$60</f>
        <v>9.227415839186243</v>
      </c>
    </row>
    <row r="63" spans="1:7" ht="12.75">
      <c r="A63" s="149" t="s">
        <v>56</v>
      </c>
      <c r="B63" s="159">
        <v>353</v>
      </c>
      <c r="C63" s="167">
        <f>B63*100/B7</f>
        <v>2.7243960793393533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17</v>
      </c>
      <c r="C64" s="167">
        <f>B64*100/B7</f>
        <v>0.13120321061974222</v>
      </c>
      <c r="D64" s="152"/>
      <c r="E64" s="152" t="s">
        <v>58</v>
      </c>
      <c r="F64" s="164">
        <v>2.9</v>
      </c>
      <c r="G64" s="165" t="s">
        <v>261</v>
      </c>
    </row>
    <row r="65" spans="1:7" ht="13.5" thickBot="1">
      <c r="A65" s="170" t="s">
        <v>59</v>
      </c>
      <c r="B65" s="171">
        <v>259</v>
      </c>
      <c r="C65" s="172">
        <f>B65*100/B7</f>
        <v>1.998919502971367</v>
      </c>
      <c r="D65" s="173"/>
      <c r="E65" s="173" t="s">
        <v>60</v>
      </c>
      <c r="F65" s="174">
        <v>2.06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12957</v>
      </c>
      <c r="G9" s="33">
        <f>(F9/$F$9)*100</f>
        <v>100</v>
      </c>
    </row>
    <row r="10" spans="1:7" ht="12.75">
      <c r="A10" s="29" t="s">
        <v>269</v>
      </c>
      <c r="B10" s="93">
        <v>3743</v>
      </c>
      <c r="C10" s="33">
        <f aca="true" t="shared" si="0" ref="C10:C15">(B10/$B$10)*100</f>
        <v>100</v>
      </c>
      <c r="E10" s="34" t="s">
        <v>270</v>
      </c>
      <c r="F10" s="97">
        <v>12039</v>
      </c>
      <c r="G10" s="84">
        <f aca="true" t="shared" si="1" ref="G10:G16">(F10/$F$9)*100</f>
        <v>92.91502662653393</v>
      </c>
    </row>
    <row r="11" spans="1:8" ht="12.75">
      <c r="A11" s="36" t="s">
        <v>271</v>
      </c>
      <c r="B11" s="98">
        <v>349</v>
      </c>
      <c r="C11" s="35">
        <f t="shared" si="0"/>
        <v>9.324071600320599</v>
      </c>
      <c r="E11" s="34" t="s">
        <v>272</v>
      </c>
      <c r="F11" s="97">
        <v>11871</v>
      </c>
      <c r="G11" s="84">
        <f t="shared" si="1"/>
        <v>91.61843019217412</v>
      </c>
      <c r="H11" s="15" t="s">
        <v>250</v>
      </c>
    </row>
    <row r="12" spans="1:8" ht="12.75">
      <c r="A12" s="36" t="s">
        <v>273</v>
      </c>
      <c r="B12" s="98">
        <v>136</v>
      </c>
      <c r="C12" s="35">
        <f t="shared" si="0"/>
        <v>3.633449104995993</v>
      </c>
      <c r="E12" s="34" t="s">
        <v>274</v>
      </c>
      <c r="F12" s="97">
        <v>7617</v>
      </c>
      <c r="G12" s="84">
        <f t="shared" si="1"/>
        <v>58.78675619356333</v>
      </c>
      <c r="H12" s="15" t="s">
        <v>250</v>
      </c>
    </row>
    <row r="13" spans="1:7" ht="12.75">
      <c r="A13" s="36" t="s">
        <v>275</v>
      </c>
      <c r="B13" s="98">
        <v>1779</v>
      </c>
      <c r="C13" s="35">
        <f t="shared" si="0"/>
        <v>47.52872027785199</v>
      </c>
      <c r="E13" s="34" t="s">
        <v>276</v>
      </c>
      <c r="F13" s="97">
        <v>4254</v>
      </c>
      <c r="G13" s="84">
        <f t="shared" si="1"/>
        <v>32.83167399861079</v>
      </c>
    </row>
    <row r="14" spans="1:7" ht="12.75">
      <c r="A14" s="36" t="s">
        <v>277</v>
      </c>
      <c r="B14" s="98">
        <v>910</v>
      </c>
      <c r="C14" s="35">
        <f t="shared" si="0"/>
        <v>24.312049158429065</v>
      </c>
      <c r="E14" s="34" t="s">
        <v>166</v>
      </c>
      <c r="F14" s="97">
        <v>168</v>
      </c>
      <c r="G14" s="84">
        <f t="shared" si="1"/>
        <v>1.2965964343598055</v>
      </c>
    </row>
    <row r="15" spans="1:7" ht="12.75">
      <c r="A15" s="36" t="s">
        <v>324</v>
      </c>
      <c r="B15" s="97">
        <v>569</v>
      </c>
      <c r="C15" s="35">
        <f t="shared" si="0"/>
        <v>15.201709858402351</v>
      </c>
      <c r="E15" s="34" t="s">
        <v>278</v>
      </c>
      <c r="F15" s="97">
        <v>918</v>
      </c>
      <c r="G15" s="84">
        <f t="shared" si="1"/>
        <v>7.08497337346608</v>
      </c>
    </row>
    <row r="16" spans="1:7" ht="12.75">
      <c r="A16" s="36"/>
      <c r="B16" s="93" t="s">
        <v>250</v>
      </c>
      <c r="C16" s="10"/>
      <c r="E16" s="34" t="s">
        <v>279</v>
      </c>
      <c r="F16" s="98">
        <v>473</v>
      </c>
      <c r="G16" s="84">
        <f t="shared" si="1"/>
        <v>3.650536389596357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441</v>
      </c>
      <c r="G17" s="84">
        <f>(F17/$F$9)*100</f>
        <v>3.403565640194489</v>
      </c>
    </row>
    <row r="18" spans="1:7" ht="12.75">
      <c r="A18" s="29" t="s">
        <v>282</v>
      </c>
      <c r="B18" s="93">
        <v>8100</v>
      </c>
      <c r="C18" s="33">
        <f>(B18/$B$18)*100</f>
        <v>100</v>
      </c>
      <c r="E18" s="34" t="s">
        <v>283</v>
      </c>
      <c r="F18" s="97">
        <v>477</v>
      </c>
      <c r="G18" s="84">
        <f>(F18/$F$9)*100</f>
        <v>3.68140773327159</v>
      </c>
    </row>
    <row r="19" spans="1:7" ht="12.75">
      <c r="A19" s="36" t="s">
        <v>284</v>
      </c>
      <c r="B19" s="97">
        <v>144</v>
      </c>
      <c r="C19" s="84">
        <f aca="true" t="shared" si="2" ref="C19:C25">(B19/$B$18)*100</f>
        <v>1.7777777777777777</v>
      </c>
      <c r="E19" s="34"/>
      <c r="F19" s="97" t="s">
        <v>250</v>
      </c>
      <c r="G19" s="84"/>
    </row>
    <row r="20" spans="1:7" ht="12.75">
      <c r="A20" s="36" t="s">
        <v>285</v>
      </c>
      <c r="B20" s="97">
        <v>424</v>
      </c>
      <c r="C20" s="84">
        <f t="shared" si="2"/>
        <v>5.234567901234568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1447</v>
      </c>
      <c r="C21" s="84">
        <f t="shared" si="2"/>
        <v>17.8641975308642</v>
      </c>
      <c r="E21" s="38" t="s">
        <v>167</v>
      </c>
      <c r="F21" s="80">
        <v>918</v>
      </c>
      <c r="G21" s="33">
        <f>(F21/$F$21)*100</f>
        <v>100</v>
      </c>
    </row>
    <row r="22" spans="1:7" ht="12.75">
      <c r="A22" s="36" t="s">
        <v>302</v>
      </c>
      <c r="B22" s="97">
        <v>1499</v>
      </c>
      <c r="C22" s="84">
        <f t="shared" si="2"/>
        <v>18.506172839506174</v>
      </c>
      <c r="E22" s="34" t="s">
        <v>303</v>
      </c>
      <c r="F22" s="97">
        <v>511</v>
      </c>
      <c r="G22" s="84">
        <f aca="true" t="shared" si="3" ref="G22:G27">(F22/$F$21)*100</f>
        <v>55.66448801742919</v>
      </c>
    </row>
    <row r="23" spans="1:7" ht="12.75">
      <c r="A23" s="36" t="s">
        <v>304</v>
      </c>
      <c r="B23" s="97">
        <v>492</v>
      </c>
      <c r="C23" s="84">
        <f t="shared" si="2"/>
        <v>6.074074074074074</v>
      </c>
      <c r="E23" s="34" t="s">
        <v>305</v>
      </c>
      <c r="F23" s="97">
        <v>189</v>
      </c>
      <c r="G23" s="84">
        <f t="shared" si="3"/>
        <v>20.588235294117645</v>
      </c>
    </row>
    <row r="24" spans="1:7" ht="12.75">
      <c r="A24" s="36" t="s">
        <v>306</v>
      </c>
      <c r="B24" s="97">
        <v>2304</v>
      </c>
      <c r="C24" s="84">
        <f t="shared" si="2"/>
        <v>28.444444444444443</v>
      </c>
      <c r="E24" s="34" t="s">
        <v>307</v>
      </c>
      <c r="F24" s="97">
        <v>4</v>
      </c>
      <c r="G24" s="84">
        <f t="shared" si="3"/>
        <v>0.4357298474945534</v>
      </c>
    </row>
    <row r="25" spans="1:7" ht="12.75">
      <c r="A25" s="36" t="s">
        <v>308</v>
      </c>
      <c r="B25" s="97">
        <v>1790</v>
      </c>
      <c r="C25" s="84">
        <f t="shared" si="2"/>
        <v>22.098765432098766</v>
      </c>
      <c r="E25" s="34" t="s">
        <v>309</v>
      </c>
      <c r="F25" s="97">
        <v>7</v>
      </c>
      <c r="G25" s="84">
        <f t="shared" si="3"/>
        <v>0.7625272331154684</v>
      </c>
    </row>
    <row r="26" spans="1:7" ht="12.75">
      <c r="A26" s="36"/>
      <c r="B26" s="93" t="s">
        <v>250</v>
      </c>
      <c r="C26" s="35"/>
      <c r="E26" s="34" t="s">
        <v>310</v>
      </c>
      <c r="F26" s="97">
        <v>108</v>
      </c>
      <c r="G26" s="84">
        <f t="shared" si="3"/>
        <v>11.76470588235294</v>
      </c>
    </row>
    <row r="27" spans="1:7" ht="12.75">
      <c r="A27" s="36" t="s">
        <v>311</v>
      </c>
      <c r="B27" s="108">
        <v>93</v>
      </c>
      <c r="C27" s="37" t="s">
        <v>261</v>
      </c>
      <c r="E27" s="34" t="s">
        <v>312</v>
      </c>
      <c r="F27" s="97">
        <v>99</v>
      </c>
      <c r="G27" s="84">
        <f t="shared" si="3"/>
        <v>10.784313725490197</v>
      </c>
    </row>
    <row r="28" spans="1:7" ht="12.75">
      <c r="A28" s="36" t="s">
        <v>313</v>
      </c>
      <c r="B28" s="108">
        <v>50.5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12109</v>
      </c>
      <c r="G30" s="33">
        <f>(F30/$F$30)*100</f>
        <v>100</v>
      </c>
      <c r="J30" s="39"/>
    </row>
    <row r="31" spans="1:10" ht="12.75">
      <c r="A31" s="95" t="s">
        <v>296</v>
      </c>
      <c r="B31" s="93">
        <v>10064</v>
      </c>
      <c r="C31" s="33">
        <f>(B31/$B$31)*100</f>
        <v>100</v>
      </c>
      <c r="E31" s="34" t="s">
        <v>317</v>
      </c>
      <c r="F31" s="97">
        <v>10818</v>
      </c>
      <c r="G31" s="101">
        <f>(F31/$F$30)*100</f>
        <v>89.33850854736146</v>
      </c>
      <c r="J31" s="39"/>
    </row>
    <row r="32" spans="1:10" ht="12.75">
      <c r="A32" s="36" t="s">
        <v>318</v>
      </c>
      <c r="B32" s="97">
        <v>2771</v>
      </c>
      <c r="C32" s="10">
        <f>(B32/$B$31)*100</f>
        <v>27.533783783783782</v>
      </c>
      <c r="E32" s="34" t="s">
        <v>319</v>
      </c>
      <c r="F32" s="97">
        <v>1291</v>
      </c>
      <c r="G32" s="101">
        <f aca="true" t="shared" si="4" ref="G32:G39">(F32/$F$30)*100</f>
        <v>10.661491452638533</v>
      </c>
      <c r="J32" s="39"/>
    </row>
    <row r="33" spans="1:10" ht="12.75">
      <c r="A33" s="36" t="s">
        <v>320</v>
      </c>
      <c r="B33" s="97">
        <v>6180</v>
      </c>
      <c r="C33" s="10">
        <f aca="true" t="shared" si="5" ref="C33:C38">(B33/$B$31)*100</f>
        <v>61.40699523052464</v>
      </c>
      <c r="E33" s="34" t="s">
        <v>321</v>
      </c>
      <c r="F33" s="97">
        <v>260</v>
      </c>
      <c r="G33" s="101">
        <f t="shared" si="4"/>
        <v>2.147163266991494</v>
      </c>
      <c r="J33" s="39"/>
    </row>
    <row r="34" spans="1:7" ht="12.75">
      <c r="A34" s="36" t="s">
        <v>322</v>
      </c>
      <c r="B34" s="97">
        <v>140</v>
      </c>
      <c r="C34" s="10">
        <f t="shared" si="5"/>
        <v>1.3910969793322734</v>
      </c>
      <c r="E34" s="34" t="s">
        <v>323</v>
      </c>
      <c r="F34" s="97">
        <v>455</v>
      </c>
      <c r="G34" s="101">
        <f t="shared" si="4"/>
        <v>3.7575357172351143</v>
      </c>
    </row>
    <row r="35" spans="1:7" ht="12.75">
      <c r="A35" s="36" t="s">
        <v>325</v>
      </c>
      <c r="B35" s="97">
        <v>350</v>
      </c>
      <c r="C35" s="10">
        <f t="shared" si="5"/>
        <v>3.4777424483306834</v>
      </c>
      <c r="E35" s="34" t="s">
        <v>321</v>
      </c>
      <c r="F35" s="97">
        <v>121</v>
      </c>
      <c r="G35" s="101">
        <f t="shared" si="4"/>
        <v>0.9992567511768106</v>
      </c>
    </row>
    <row r="36" spans="1:7" ht="12.75">
      <c r="A36" s="36" t="s">
        <v>297</v>
      </c>
      <c r="B36" s="97">
        <v>306</v>
      </c>
      <c r="C36" s="10">
        <f t="shared" si="5"/>
        <v>3.040540540540541</v>
      </c>
      <c r="E36" s="34" t="s">
        <v>327</v>
      </c>
      <c r="F36" s="97">
        <v>695</v>
      </c>
      <c r="G36" s="101">
        <f t="shared" si="4"/>
        <v>5.739532579073416</v>
      </c>
    </row>
    <row r="37" spans="1:7" ht="12.75">
      <c r="A37" s="36" t="s">
        <v>326</v>
      </c>
      <c r="B37" s="97">
        <v>623</v>
      </c>
      <c r="C37" s="10">
        <f t="shared" si="5"/>
        <v>6.190381558028617</v>
      </c>
      <c r="E37" s="34" t="s">
        <v>321</v>
      </c>
      <c r="F37" s="97">
        <v>119</v>
      </c>
      <c r="G37" s="101">
        <f t="shared" si="4"/>
        <v>0.9827401106614915</v>
      </c>
    </row>
    <row r="38" spans="1:7" ht="12.75">
      <c r="A38" s="36" t="s">
        <v>297</v>
      </c>
      <c r="B38" s="97">
        <v>395</v>
      </c>
      <c r="C38" s="10">
        <f t="shared" si="5"/>
        <v>3.9248807631160574</v>
      </c>
      <c r="E38" s="34" t="s">
        <v>259</v>
      </c>
      <c r="F38" s="97">
        <v>125</v>
      </c>
      <c r="G38" s="101">
        <f t="shared" si="4"/>
        <v>1.032290032207449</v>
      </c>
    </row>
    <row r="39" spans="1:7" ht="12.75">
      <c r="A39" s="36"/>
      <c r="B39" s="97" t="s">
        <v>250</v>
      </c>
      <c r="C39" s="10"/>
      <c r="E39" s="34" t="s">
        <v>321</v>
      </c>
      <c r="F39" s="97">
        <v>20</v>
      </c>
      <c r="G39" s="101">
        <f t="shared" si="4"/>
        <v>0.16516640515319184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</v>
      </c>
      <c r="C42" s="33">
        <f>(B42/$B$42)*100</f>
        <v>100</v>
      </c>
      <c r="E42" s="31" t="s">
        <v>268</v>
      </c>
      <c r="F42" s="80">
        <v>12957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17095</v>
      </c>
      <c r="G43" s="107">
        <f aca="true" t="shared" si="6" ref="G43:G71">(F43/$F$42)*100</f>
        <v>131.936405032029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100</v>
      </c>
      <c r="G45" s="101">
        <f t="shared" si="6"/>
        <v>0.7717835918808367</v>
      </c>
    </row>
    <row r="46" spans="1:7" ht="12.75">
      <c r="A46" s="29" t="s">
        <v>331</v>
      </c>
      <c r="B46" s="93">
        <v>9565</v>
      </c>
      <c r="C46" s="33">
        <f>(B46/$B$46)*100</f>
        <v>100</v>
      </c>
      <c r="E46" s="1" t="s">
        <v>332</v>
      </c>
      <c r="F46" s="97">
        <v>56</v>
      </c>
      <c r="G46" s="101">
        <f t="shared" si="6"/>
        <v>0.4321988114532685</v>
      </c>
    </row>
    <row r="47" spans="1:7" ht="12.75">
      <c r="A47" s="36" t="s">
        <v>333</v>
      </c>
      <c r="B47" s="97">
        <v>982</v>
      </c>
      <c r="C47" s="10">
        <f>(B47/$B$46)*100</f>
        <v>10.266596968112912</v>
      </c>
      <c r="E47" s="1" t="s">
        <v>334</v>
      </c>
      <c r="F47" s="97">
        <v>351</v>
      </c>
      <c r="G47" s="101">
        <f t="shared" si="6"/>
        <v>2.708960407501736</v>
      </c>
    </row>
    <row r="48" spans="1:7" ht="12.75">
      <c r="A48" s="36"/>
      <c r="B48" s="93" t="s">
        <v>250</v>
      </c>
      <c r="C48" s="10"/>
      <c r="E48" s="1" t="s">
        <v>335</v>
      </c>
      <c r="F48" s="97">
        <v>1360</v>
      </c>
      <c r="G48" s="101">
        <f t="shared" si="6"/>
        <v>10.496256849579378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294</v>
      </c>
      <c r="G49" s="101">
        <f t="shared" si="6"/>
        <v>2.2690437601296596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41</v>
      </c>
      <c r="G50" s="101">
        <f t="shared" si="6"/>
        <v>0.316431272671143</v>
      </c>
    </row>
    <row r="51" spans="1:7" ht="12.75">
      <c r="A51" s="5" t="s">
        <v>338</v>
      </c>
      <c r="B51" s="93">
        <v>2806</v>
      </c>
      <c r="C51" s="33">
        <f>(B51/$B$51)*100</f>
        <v>100</v>
      </c>
      <c r="E51" s="1" t="s">
        <v>339</v>
      </c>
      <c r="F51" s="97">
        <v>3185</v>
      </c>
      <c r="G51" s="101">
        <f t="shared" si="6"/>
        <v>24.581307401404644</v>
      </c>
    </row>
    <row r="52" spans="1:7" ht="12.75">
      <c r="A52" s="4" t="s">
        <v>340</v>
      </c>
      <c r="B52" s="98">
        <v>128</v>
      </c>
      <c r="C52" s="10">
        <f>(B52/$B$51)*100</f>
        <v>4.5616535994297935</v>
      </c>
      <c r="E52" s="1" t="s">
        <v>341</v>
      </c>
      <c r="F52" s="97">
        <v>88</v>
      </c>
      <c r="G52" s="101">
        <f t="shared" si="6"/>
        <v>0.6791695608551362</v>
      </c>
    </row>
    <row r="53" spans="1:7" ht="12.75">
      <c r="A53" s="4"/>
      <c r="B53" s="93" t="s">
        <v>250</v>
      </c>
      <c r="C53" s="10"/>
      <c r="E53" s="1" t="s">
        <v>342</v>
      </c>
      <c r="F53" s="97">
        <v>211</v>
      </c>
      <c r="G53" s="101">
        <f t="shared" si="6"/>
        <v>1.6284633788685652</v>
      </c>
    </row>
    <row r="54" spans="1:7" ht="14.25">
      <c r="A54" s="5" t="s">
        <v>343</v>
      </c>
      <c r="B54" s="93">
        <v>7148</v>
      </c>
      <c r="C54" s="33">
        <f>(B54/$B$54)*100</f>
        <v>100</v>
      </c>
      <c r="E54" s="1" t="s">
        <v>201</v>
      </c>
      <c r="F54" s="97">
        <v>2421</v>
      </c>
      <c r="G54" s="101">
        <f t="shared" si="6"/>
        <v>18.684880759435053</v>
      </c>
    </row>
    <row r="55" spans="1:7" ht="12.75">
      <c r="A55" s="4" t="s">
        <v>340</v>
      </c>
      <c r="B55" s="98">
        <v>539</v>
      </c>
      <c r="C55" s="10">
        <f>(B55/$B$54)*100</f>
        <v>7.540570789031897</v>
      </c>
      <c r="E55" s="1" t="s">
        <v>344</v>
      </c>
      <c r="F55" s="97">
        <v>2958</v>
      </c>
      <c r="G55" s="101">
        <f t="shared" si="6"/>
        <v>22.829358647835146</v>
      </c>
    </row>
    <row r="56" spans="1:7" ht="12.75">
      <c r="A56" s="4" t="s">
        <v>345</v>
      </c>
      <c r="B56" s="119">
        <v>75.5</v>
      </c>
      <c r="C56" s="37" t="s">
        <v>261</v>
      </c>
      <c r="E56" s="1" t="s">
        <v>346</v>
      </c>
      <c r="F56" s="97">
        <v>130</v>
      </c>
      <c r="G56" s="101">
        <f t="shared" si="6"/>
        <v>1.0033186694450877</v>
      </c>
    </row>
    <row r="57" spans="1:7" ht="12.75">
      <c r="A57" s="4" t="s">
        <v>347</v>
      </c>
      <c r="B57" s="98">
        <v>6609</v>
      </c>
      <c r="C57" s="10">
        <f>(B57/$B$54)*100</f>
        <v>92.4594292109681</v>
      </c>
      <c r="E57" s="1" t="s">
        <v>348</v>
      </c>
      <c r="F57" s="97">
        <v>150</v>
      </c>
      <c r="G57" s="101">
        <f t="shared" si="6"/>
        <v>1.157675387821255</v>
      </c>
    </row>
    <row r="58" spans="1:7" ht="12.75">
      <c r="A58" s="4" t="s">
        <v>345</v>
      </c>
      <c r="B58" s="119">
        <v>78.3</v>
      </c>
      <c r="C58" s="37" t="s">
        <v>261</v>
      </c>
      <c r="E58" s="1" t="s">
        <v>349</v>
      </c>
      <c r="F58" s="97">
        <v>1232</v>
      </c>
      <c r="G58" s="101">
        <f t="shared" si="6"/>
        <v>9.508373851971907</v>
      </c>
    </row>
    <row r="59" spans="1:7" ht="12.75">
      <c r="A59" s="4"/>
      <c r="B59" s="93" t="s">
        <v>250</v>
      </c>
      <c r="C59" s="10"/>
      <c r="E59" s="1" t="s">
        <v>350</v>
      </c>
      <c r="F59" s="97">
        <v>128</v>
      </c>
      <c r="G59" s="101">
        <f t="shared" si="6"/>
        <v>0.9878829976074709</v>
      </c>
    </row>
    <row r="60" spans="1:7" ht="12.75">
      <c r="A60" s="5" t="s">
        <v>351</v>
      </c>
      <c r="B60" s="93">
        <v>888</v>
      </c>
      <c r="C60" s="33">
        <f>(B60/$B$60)*100</f>
        <v>100</v>
      </c>
      <c r="E60" s="1" t="s">
        <v>352</v>
      </c>
      <c r="F60" s="97">
        <v>182</v>
      </c>
      <c r="G60" s="101">
        <f t="shared" si="6"/>
        <v>1.4046461372231227</v>
      </c>
    </row>
    <row r="61" spans="1:7" ht="12.75">
      <c r="A61" s="4" t="s">
        <v>340</v>
      </c>
      <c r="B61" s="97">
        <v>253</v>
      </c>
      <c r="C61" s="10">
        <f>(B61/$B$60)*100</f>
        <v>28.490990990990987</v>
      </c>
      <c r="E61" s="1" t="s">
        <v>353</v>
      </c>
      <c r="F61" s="97">
        <v>214</v>
      </c>
      <c r="G61" s="101">
        <f t="shared" si="6"/>
        <v>1.6516168866249903</v>
      </c>
    </row>
    <row r="62" spans="1:7" ht="12.75">
      <c r="A62" s="4"/>
      <c r="B62" s="93" t="s">
        <v>250</v>
      </c>
      <c r="C62" s="10"/>
      <c r="E62" s="1" t="s">
        <v>354</v>
      </c>
      <c r="F62" s="97">
        <v>213</v>
      </c>
      <c r="G62" s="101">
        <f t="shared" si="6"/>
        <v>1.643899050706182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177</v>
      </c>
      <c r="G63" s="101">
        <f t="shared" si="6"/>
        <v>1.3660569576290809</v>
      </c>
    </row>
    <row r="64" spans="1:7" ht="12.75">
      <c r="A64" s="29" t="s">
        <v>357</v>
      </c>
      <c r="B64" s="93">
        <v>12109</v>
      </c>
      <c r="C64" s="33">
        <f>(B64/$B$64)*100</f>
        <v>100</v>
      </c>
      <c r="E64" s="1" t="s">
        <v>358</v>
      </c>
      <c r="F64" s="97">
        <v>58</v>
      </c>
      <c r="G64" s="101">
        <f t="shared" si="6"/>
        <v>0.44763448329088523</v>
      </c>
    </row>
    <row r="65" spans="1:7" ht="12.75">
      <c r="A65" s="4" t="s">
        <v>256</v>
      </c>
      <c r="B65" s="97">
        <v>7106</v>
      </c>
      <c r="C65" s="10">
        <f>(B65/$B$64)*100</f>
        <v>58.68362375092906</v>
      </c>
      <c r="E65" s="1" t="s">
        <v>359</v>
      </c>
      <c r="F65" s="97">
        <v>228</v>
      </c>
      <c r="G65" s="101">
        <f t="shared" si="6"/>
        <v>1.7596665894883075</v>
      </c>
    </row>
    <row r="66" spans="1:7" ht="12.75">
      <c r="A66" s="4" t="s">
        <v>257</v>
      </c>
      <c r="B66" s="97">
        <v>4560</v>
      </c>
      <c r="C66" s="10">
        <f aca="true" t="shared" si="7" ref="C66:C71">(B66/$B$64)*100</f>
        <v>37.65794037492774</v>
      </c>
      <c r="E66" s="1" t="s">
        <v>360</v>
      </c>
      <c r="F66" s="97">
        <v>78</v>
      </c>
      <c r="G66" s="101">
        <f t="shared" si="6"/>
        <v>0.6019912016670526</v>
      </c>
    </row>
    <row r="67" spans="1:7" ht="12.75">
      <c r="A67" s="4" t="s">
        <v>361</v>
      </c>
      <c r="B67" s="97">
        <v>1107</v>
      </c>
      <c r="C67" s="10">
        <f t="shared" si="7"/>
        <v>9.14196052522917</v>
      </c>
      <c r="E67" s="1" t="s">
        <v>362</v>
      </c>
      <c r="F67" s="97">
        <v>203</v>
      </c>
      <c r="G67" s="101">
        <f t="shared" si="6"/>
        <v>1.5667206915180982</v>
      </c>
    </row>
    <row r="68" spans="1:7" ht="12.75">
      <c r="A68" s="4" t="s">
        <v>363</v>
      </c>
      <c r="B68" s="97">
        <v>3453</v>
      </c>
      <c r="C68" s="10">
        <f t="shared" si="7"/>
        <v>28.51597984969857</v>
      </c>
      <c r="E68" s="1" t="s">
        <v>364</v>
      </c>
      <c r="F68" s="97">
        <v>901</v>
      </c>
      <c r="G68" s="101">
        <f t="shared" si="6"/>
        <v>6.953770162846337</v>
      </c>
    </row>
    <row r="69" spans="1:7" ht="12.75">
      <c r="A69" s="4" t="s">
        <v>365</v>
      </c>
      <c r="B69" s="97">
        <v>2379</v>
      </c>
      <c r="C69" s="10">
        <f t="shared" si="7"/>
        <v>19.64654389297217</v>
      </c>
      <c r="E69" s="1" t="s">
        <v>366</v>
      </c>
      <c r="F69" s="97">
        <v>89</v>
      </c>
      <c r="G69" s="101">
        <f t="shared" si="6"/>
        <v>0.6868873967739446</v>
      </c>
    </row>
    <row r="70" spans="1:7" ht="12.75">
      <c r="A70" s="4" t="s">
        <v>367</v>
      </c>
      <c r="B70" s="97">
        <v>1074</v>
      </c>
      <c r="C70" s="10">
        <f t="shared" si="7"/>
        <v>8.869435956726402</v>
      </c>
      <c r="E70" s="1" t="s">
        <v>368</v>
      </c>
      <c r="F70" s="97">
        <v>61</v>
      </c>
      <c r="G70" s="101">
        <f t="shared" si="6"/>
        <v>0.4707879910473103</v>
      </c>
    </row>
    <row r="71" spans="1:7" ht="12.75">
      <c r="A71" s="7" t="s">
        <v>258</v>
      </c>
      <c r="B71" s="103">
        <v>443</v>
      </c>
      <c r="C71" s="40">
        <f t="shared" si="7"/>
        <v>3.658435874143199</v>
      </c>
      <c r="D71" s="41"/>
      <c r="E71" s="9" t="s">
        <v>369</v>
      </c>
      <c r="F71" s="103">
        <v>1986</v>
      </c>
      <c r="G71" s="104">
        <f t="shared" si="6"/>
        <v>15.327622134753415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9910</v>
      </c>
      <c r="C9" s="81">
        <f>(B9/$B$9)*100</f>
        <v>100</v>
      </c>
      <c r="D9" s="65"/>
      <c r="E9" s="79" t="s">
        <v>381</v>
      </c>
      <c r="F9" s="80">
        <v>4126</v>
      </c>
      <c r="G9" s="81">
        <f>(F9/$F$9)*100</f>
        <v>100</v>
      </c>
    </row>
    <row r="10" spans="1:7" ht="12.75">
      <c r="A10" s="82" t="s">
        <v>382</v>
      </c>
      <c r="B10" s="97">
        <v>6170</v>
      </c>
      <c r="C10" s="105">
        <f>(B10/$B$9)*100</f>
        <v>62.26034308779012</v>
      </c>
      <c r="D10" s="65"/>
      <c r="E10" s="78" t="s">
        <v>383</v>
      </c>
      <c r="F10" s="97">
        <v>53</v>
      </c>
      <c r="G10" s="105">
        <f aca="true" t="shared" si="0" ref="G10:G19">(F10/$F$9)*100</f>
        <v>1.2845370819195348</v>
      </c>
    </row>
    <row r="11" spans="1:7" ht="12.75">
      <c r="A11" s="82" t="s">
        <v>384</v>
      </c>
      <c r="B11" s="97">
        <v>6170</v>
      </c>
      <c r="C11" s="105">
        <f aca="true" t="shared" si="1" ref="C11:C16">(B11/$B$9)*100</f>
        <v>62.26034308779012</v>
      </c>
      <c r="D11" s="65"/>
      <c r="E11" s="78" t="s">
        <v>385</v>
      </c>
      <c r="F11" s="97">
        <v>37</v>
      </c>
      <c r="G11" s="105">
        <f t="shared" si="0"/>
        <v>0.896752302472128</v>
      </c>
    </row>
    <row r="12" spans="1:7" ht="12.75">
      <c r="A12" s="82" t="s">
        <v>386</v>
      </c>
      <c r="B12" s="97">
        <v>5958</v>
      </c>
      <c r="C12" s="105">
        <f>(B12/$B$9)*100</f>
        <v>60.121089808274476</v>
      </c>
      <c r="D12" s="65"/>
      <c r="E12" s="78" t="s">
        <v>387</v>
      </c>
      <c r="F12" s="97">
        <v>117</v>
      </c>
      <c r="G12" s="105">
        <f t="shared" si="0"/>
        <v>2.8356761997091615</v>
      </c>
    </row>
    <row r="13" spans="1:7" ht="12.75">
      <c r="A13" s="82" t="s">
        <v>388</v>
      </c>
      <c r="B13" s="97">
        <v>212</v>
      </c>
      <c r="C13" s="105">
        <f>(B13/$B$9)*100</f>
        <v>2.139253279515641</v>
      </c>
      <c r="D13" s="65"/>
      <c r="E13" s="78" t="s">
        <v>389</v>
      </c>
      <c r="F13" s="97">
        <v>112</v>
      </c>
      <c r="G13" s="105">
        <f t="shared" si="0"/>
        <v>2.714493456131847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252</v>
      </c>
      <c r="G14" s="105">
        <f t="shared" si="0"/>
        <v>6.107610276296655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793</v>
      </c>
      <c r="G15" s="105">
        <f t="shared" si="0"/>
        <v>19.219583131362093</v>
      </c>
    </row>
    <row r="16" spans="1:7" ht="12.75">
      <c r="A16" s="82" t="s">
        <v>67</v>
      </c>
      <c r="B16" s="97">
        <v>3740</v>
      </c>
      <c r="C16" s="105">
        <f t="shared" si="1"/>
        <v>37.73965691220989</v>
      </c>
      <c r="D16" s="65"/>
      <c r="E16" s="78" t="s">
        <v>68</v>
      </c>
      <c r="F16" s="97">
        <v>781</v>
      </c>
      <c r="G16" s="105">
        <f t="shared" si="0"/>
        <v>18.92874454677654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983</v>
      </c>
      <c r="G17" s="105">
        <f t="shared" si="0"/>
        <v>23.824527387300048</v>
      </c>
    </row>
    <row r="18" spans="1:7" ht="12.75">
      <c r="A18" s="77" t="s">
        <v>70</v>
      </c>
      <c r="B18" s="80">
        <v>4473</v>
      </c>
      <c r="C18" s="81">
        <f>(B18/$B$18)*100</f>
        <v>100</v>
      </c>
      <c r="D18" s="65"/>
      <c r="E18" s="78" t="s">
        <v>170</v>
      </c>
      <c r="F18" s="97">
        <v>577</v>
      </c>
      <c r="G18" s="105">
        <f t="shared" si="0"/>
        <v>13.984488608822105</v>
      </c>
    </row>
    <row r="19" spans="1:9" ht="12.75">
      <c r="A19" s="82" t="s">
        <v>382</v>
      </c>
      <c r="B19" s="97">
        <v>2672</v>
      </c>
      <c r="C19" s="105">
        <f>(B19/$B$18)*100</f>
        <v>59.73619494746255</v>
      </c>
      <c r="D19" s="65"/>
      <c r="E19" s="78" t="s">
        <v>169</v>
      </c>
      <c r="F19" s="98">
        <v>421</v>
      </c>
      <c r="G19" s="105">
        <f t="shared" si="0"/>
        <v>10.203587009209889</v>
      </c>
      <c r="I19" s="117"/>
    </row>
    <row r="20" spans="1:7" ht="12.75">
      <c r="A20" s="82" t="s">
        <v>384</v>
      </c>
      <c r="B20" s="97">
        <v>2672</v>
      </c>
      <c r="C20" s="105">
        <f>(B20/$B$18)*100</f>
        <v>59.73619494746255</v>
      </c>
      <c r="D20" s="65"/>
      <c r="E20" s="78" t="s">
        <v>71</v>
      </c>
      <c r="F20" s="97">
        <v>96570</v>
      </c>
      <c r="G20" s="112" t="s">
        <v>261</v>
      </c>
    </row>
    <row r="21" spans="1:7" ht="12.75">
      <c r="A21" s="82" t="s">
        <v>386</v>
      </c>
      <c r="B21" s="97">
        <v>2600</v>
      </c>
      <c r="C21" s="105">
        <f>(B21/$B$18)*100</f>
        <v>58.126536999776434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3734</v>
      </c>
      <c r="G22" s="105">
        <f>(F22/$F$9)*100</f>
        <v>90.49927290353854</v>
      </c>
    </row>
    <row r="23" spans="1:7" ht="12.75">
      <c r="A23" s="77" t="s">
        <v>73</v>
      </c>
      <c r="B23" s="80">
        <v>975</v>
      </c>
      <c r="C23" s="81">
        <f>(B23/$B$23)*100</f>
        <v>100</v>
      </c>
      <c r="D23" s="65"/>
      <c r="E23" s="78" t="s">
        <v>74</v>
      </c>
      <c r="F23" s="97">
        <v>112192</v>
      </c>
      <c r="G23" s="112" t="s">
        <v>261</v>
      </c>
    </row>
    <row r="24" spans="1:7" ht="12.75">
      <c r="A24" s="82" t="s">
        <v>75</v>
      </c>
      <c r="B24" s="97">
        <v>424</v>
      </c>
      <c r="C24" s="105">
        <f>(B24/$B$23)*100</f>
        <v>43.48717948717949</v>
      </c>
      <c r="D24" s="65"/>
      <c r="E24" s="78" t="s">
        <v>76</v>
      </c>
      <c r="F24" s="97">
        <v>658</v>
      </c>
      <c r="G24" s="105">
        <f>(F24/$F$9)*100</f>
        <v>15.947649054774601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14188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73</v>
      </c>
      <c r="G26" s="105">
        <f>(F26/$F$9)*100</f>
        <v>1.769268056228793</v>
      </c>
    </row>
    <row r="27" spans="1:7" ht="12.75">
      <c r="A27" s="77" t="s">
        <v>85</v>
      </c>
      <c r="B27" s="80">
        <v>5887</v>
      </c>
      <c r="C27" s="81">
        <f>(B27/$B$27)*100</f>
        <v>100</v>
      </c>
      <c r="D27" s="65"/>
      <c r="E27" s="78" t="s">
        <v>78</v>
      </c>
      <c r="F27" s="98">
        <v>7865</v>
      </c>
      <c r="G27" s="112" t="s">
        <v>261</v>
      </c>
    </row>
    <row r="28" spans="1:7" ht="12.75">
      <c r="A28" s="82" t="s">
        <v>86</v>
      </c>
      <c r="B28" s="97">
        <v>4950</v>
      </c>
      <c r="C28" s="105">
        <f aca="true" t="shared" si="2" ref="C28:C33">(B28/$B$27)*100</f>
        <v>84.08357397655853</v>
      </c>
      <c r="D28" s="65"/>
      <c r="E28" s="78" t="s">
        <v>79</v>
      </c>
      <c r="F28" s="97">
        <v>10</v>
      </c>
      <c r="G28" s="105">
        <f>(F28/$F$9)*100</f>
        <v>0.24236548715462916</v>
      </c>
    </row>
    <row r="29" spans="1:7" ht="12.75">
      <c r="A29" s="82" t="s">
        <v>87</v>
      </c>
      <c r="B29" s="97">
        <v>470</v>
      </c>
      <c r="C29" s="105">
        <f t="shared" si="2"/>
        <v>7.983692882622728</v>
      </c>
      <c r="D29" s="65"/>
      <c r="E29" s="78" t="s">
        <v>80</v>
      </c>
      <c r="F29" s="97">
        <v>15610</v>
      </c>
      <c r="G29" s="112" t="s">
        <v>261</v>
      </c>
    </row>
    <row r="30" spans="1:7" ht="12.75">
      <c r="A30" s="82" t="s">
        <v>88</v>
      </c>
      <c r="B30" s="97">
        <v>119</v>
      </c>
      <c r="C30" s="105">
        <f t="shared" si="2"/>
        <v>2.0214030915576697</v>
      </c>
      <c r="D30" s="65"/>
      <c r="E30" s="78" t="s">
        <v>81</v>
      </c>
      <c r="F30" s="97">
        <v>596</v>
      </c>
      <c r="G30" s="105">
        <f>(F30/$F$9)*100</f>
        <v>14.444983034415898</v>
      </c>
    </row>
    <row r="31" spans="1:7" ht="12.75">
      <c r="A31" s="82" t="s">
        <v>115</v>
      </c>
      <c r="B31" s="97">
        <v>49</v>
      </c>
      <c r="C31" s="105">
        <f t="shared" si="2"/>
        <v>0.8323424494649228</v>
      </c>
      <c r="D31" s="65"/>
      <c r="E31" s="78" t="s">
        <v>82</v>
      </c>
      <c r="F31" s="97">
        <v>23449</v>
      </c>
      <c r="G31" s="112" t="s">
        <v>261</v>
      </c>
    </row>
    <row r="32" spans="1:7" ht="12.75">
      <c r="A32" s="82" t="s">
        <v>89</v>
      </c>
      <c r="B32" s="97">
        <v>33</v>
      </c>
      <c r="C32" s="105">
        <f t="shared" si="2"/>
        <v>0.5605571598437235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266</v>
      </c>
      <c r="C33" s="105">
        <f t="shared" si="2"/>
        <v>4.5184304399524375</v>
      </c>
      <c r="D33" s="65"/>
      <c r="E33" s="79" t="s">
        <v>84</v>
      </c>
      <c r="F33" s="80">
        <v>3249</v>
      </c>
      <c r="G33" s="81">
        <f>(F33/$F$33)*100</f>
        <v>100</v>
      </c>
    </row>
    <row r="34" spans="1:7" ht="12.75">
      <c r="A34" s="82" t="s">
        <v>91</v>
      </c>
      <c r="B34" s="120">
        <v>32.6</v>
      </c>
      <c r="C34" s="112" t="s">
        <v>261</v>
      </c>
      <c r="D34" s="65"/>
      <c r="E34" s="78" t="s">
        <v>383</v>
      </c>
      <c r="F34" s="97">
        <v>10</v>
      </c>
      <c r="G34" s="105">
        <f aca="true" t="shared" si="3" ref="G34:G43">(F34/$F$33)*100</f>
        <v>0.3077870113881194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9</v>
      </c>
      <c r="G35" s="105">
        <f t="shared" si="3"/>
        <v>0.2770083102493075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64</v>
      </c>
      <c r="G36" s="105">
        <f t="shared" si="3"/>
        <v>1.9698368728839641</v>
      </c>
    </row>
    <row r="37" spans="1:7" ht="12.75">
      <c r="A37" s="77" t="s">
        <v>94</v>
      </c>
      <c r="B37" s="80">
        <v>5958</v>
      </c>
      <c r="C37" s="81">
        <f>(B37/$B$37)*100</f>
        <v>100</v>
      </c>
      <c r="D37" s="65"/>
      <c r="E37" s="78" t="s">
        <v>389</v>
      </c>
      <c r="F37" s="97">
        <v>59</v>
      </c>
      <c r="G37" s="105">
        <f t="shared" si="3"/>
        <v>1.8159433671899046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144</v>
      </c>
      <c r="G38" s="105">
        <f t="shared" si="3"/>
        <v>4.43213296398892</v>
      </c>
    </row>
    <row r="39" spans="1:7" ht="12.75">
      <c r="A39" s="82" t="s">
        <v>97</v>
      </c>
      <c r="B39" s="98">
        <v>3542</v>
      </c>
      <c r="C39" s="105">
        <f>(B39/$B$37)*100</f>
        <v>59.44947969117153</v>
      </c>
      <c r="D39" s="65"/>
      <c r="E39" s="78" t="s">
        <v>393</v>
      </c>
      <c r="F39" s="97">
        <v>482</v>
      </c>
      <c r="G39" s="105">
        <f t="shared" si="3"/>
        <v>14.835333948907357</v>
      </c>
    </row>
    <row r="40" spans="1:7" ht="12.75">
      <c r="A40" s="82" t="s">
        <v>98</v>
      </c>
      <c r="B40" s="98">
        <v>411</v>
      </c>
      <c r="C40" s="105">
        <f>(B40/$B$37)*100</f>
        <v>6.89828801611279</v>
      </c>
      <c r="D40" s="65"/>
      <c r="E40" s="78" t="s">
        <v>68</v>
      </c>
      <c r="F40" s="97">
        <v>676</v>
      </c>
      <c r="G40" s="105">
        <f t="shared" si="3"/>
        <v>20.806401969836873</v>
      </c>
    </row>
    <row r="41" spans="1:7" ht="12.75">
      <c r="A41" s="82" t="s">
        <v>100</v>
      </c>
      <c r="B41" s="98">
        <v>1339</v>
      </c>
      <c r="C41" s="105">
        <f>(B41/$B$37)*100</f>
        <v>22.473984558576703</v>
      </c>
      <c r="D41" s="65"/>
      <c r="E41" s="78" t="s">
        <v>69</v>
      </c>
      <c r="F41" s="97">
        <v>896</v>
      </c>
      <c r="G41" s="105">
        <f t="shared" si="3"/>
        <v>27.577716220375496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535</v>
      </c>
      <c r="G42" s="105">
        <f t="shared" si="3"/>
        <v>16.46660510926439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374</v>
      </c>
      <c r="G43" s="105">
        <f t="shared" si="3"/>
        <v>11.511234225915667</v>
      </c>
    </row>
    <row r="44" spans="1:7" ht="12.75">
      <c r="A44" s="82" t="s">
        <v>291</v>
      </c>
      <c r="B44" s="98">
        <v>296</v>
      </c>
      <c r="C44" s="105">
        <f>(B44/$B$37)*100</f>
        <v>4.968110104061766</v>
      </c>
      <c r="D44" s="65"/>
      <c r="E44" s="78" t="s">
        <v>93</v>
      </c>
      <c r="F44" s="97">
        <v>106448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370</v>
      </c>
      <c r="C46" s="105">
        <f>(B46/$B$37)*100</f>
        <v>6.210137630077208</v>
      </c>
      <c r="D46" s="65"/>
      <c r="E46" s="78" t="s">
        <v>96</v>
      </c>
      <c r="F46" s="97">
        <v>37264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77229</v>
      </c>
      <c r="G48" s="112" t="s">
        <v>261</v>
      </c>
    </row>
    <row r="49" spans="1:7" ht="13.5" thickBot="1">
      <c r="A49" s="82" t="s">
        <v>292</v>
      </c>
      <c r="B49" s="98">
        <v>16</v>
      </c>
      <c r="C49" s="105">
        <f aca="true" t="shared" si="4" ref="C49:C55">(B49/$B$37)*100</f>
        <v>0.26854649211144677</v>
      </c>
      <c r="D49" s="87"/>
      <c r="E49" s="88" t="s">
        <v>102</v>
      </c>
      <c r="F49" s="113">
        <v>46762</v>
      </c>
      <c r="G49" s="114" t="s">
        <v>261</v>
      </c>
    </row>
    <row r="50" spans="1:7" ht="13.5" thickTop="1">
      <c r="A50" s="82" t="s">
        <v>116</v>
      </c>
      <c r="B50" s="98">
        <v>321</v>
      </c>
      <c r="C50" s="105">
        <f t="shared" si="4"/>
        <v>5.387713997985901</v>
      </c>
      <c r="D50" s="65"/>
      <c r="E50" s="78"/>
      <c r="F50" s="86"/>
      <c r="G50" s="85"/>
    </row>
    <row r="51" spans="1:7" ht="12.75">
      <c r="A51" s="82" t="s">
        <v>117</v>
      </c>
      <c r="B51" s="98">
        <v>1102</v>
      </c>
      <c r="C51" s="105">
        <f t="shared" si="4"/>
        <v>18.496139644175898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210</v>
      </c>
      <c r="C52" s="105">
        <f t="shared" si="4"/>
        <v>3.5246727089627394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495</v>
      </c>
      <c r="C53" s="105">
        <f t="shared" si="4"/>
        <v>8.308157099697885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210</v>
      </c>
      <c r="C54" s="105">
        <f t="shared" si="4"/>
        <v>3.5246727089627394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421</v>
      </c>
      <c r="C55" s="105">
        <f t="shared" si="4"/>
        <v>7.066129573682443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508</v>
      </c>
      <c r="C57" s="105">
        <f>(B57/$B$37)*100</f>
        <v>8.526351124538435</v>
      </c>
      <c r="D57" s="65"/>
      <c r="E57" s="79" t="s">
        <v>84</v>
      </c>
      <c r="F57" s="80">
        <v>10</v>
      </c>
      <c r="G57" s="105">
        <f>(F57/L57)*100</f>
        <v>0.3077870113881194</v>
      </c>
      <c r="H57" s="79" t="s">
        <v>84</v>
      </c>
      <c r="L57" s="15">
        <v>3249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0</v>
      </c>
      <c r="G58" s="105">
        <f>(F58/L58)*100</f>
        <v>0</v>
      </c>
      <c r="H58" s="78" t="s">
        <v>118</v>
      </c>
      <c r="L58" s="15">
        <v>1747</v>
      </c>
    </row>
    <row r="59" spans="1:12" ht="12.75">
      <c r="A59" s="82" t="s">
        <v>112</v>
      </c>
      <c r="B59" s="98">
        <v>942</v>
      </c>
      <c r="C59" s="105">
        <f>(B59/$B$37)*100</f>
        <v>15.81067472306143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619</v>
      </c>
    </row>
    <row r="60" spans="1:7" ht="12.75">
      <c r="A60" s="82" t="s">
        <v>113</v>
      </c>
      <c r="B60" s="98">
        <v>1121</v>
      </c>
      <c r="C60" s="105">
        <f>(B60/$B$37)*100</f>
        <v>18.81503860355824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248</v>
      </c>
      <c r="C62" s="105">
        <f>(B62/$B$37)*100</f>
        <v>4.1624706277274255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191</v>
      </c>
    </row>
    <row r="63" spans="1:12" ht="12.75">
      <c r="A63" s="61" t="s">
        <v>293</v>
      </c>
      <c r="B63" s="98">
        <v>239</v>
      </c>
      <c r="C63" s="105">
        <f>(B63/$B$37)*100</f>
        <v>4.011413225914737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137</v>
      </c>
    </row>
    <row r="64" spans="1:12" ht="12.75">
      <c r="A64" s="82" t="s">
        <v>114</v>
      </c>
      <c r="B64" s="98">
        <v>125</v>
      </c>
      <c r="C64" s="105">
        <f>(B64/$B$37)*100</f>
        <v>2.098019469620678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17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105</v>
      </c>
      <c r="G66" s="105">
        <f aca="true" t="shared" si="5" ref="G66:G71">(F66/L66)*100</f>
        <v>0.9005918174800583</v>
      </c>
      <c r="H66" s="79" t="s">
        <v>124</v>
      </c>
      <c r="L66" s="15">
        <v>11659</v>
      </c>
    </row>
    <row r="67" spans="1:12" ht="12.75">
      <c r="A67" s="82" t="s">
        <v>126</v>
      </c>
      <c r="B67" s="97">
        <v>4809</v>
      </c>
      <c r="C67" s="105">
        <f>(B67/$B$37)*100</f>
        <v>80.71500503524672</v>
      </c>
      <c r="D67" s="65"/>
      <c r="E67" s="78" t="s">
        <v>262</v>
      </c>
      <c r="F67" s="97">
        <v>97</v>
      </c>
      <c r="G67" s="105">
        <f t="shared" si="5"/>
        <v>1.1689563750301277</v>
      </c>
      <c r="H67" s="78" t="s">
        <v>262</v>
      </c>
      <c r="L67" s="15">
        <v>8298</v>
      </c>
    </row>
    <row r="68" spans="1:12" ht="12.75">
      <c r="A68" s="82" t="s">
        <v>128</v>
      </c>
      <c r="B68" s="97">
        <v>721</v>
      </c>
      <c r="C68" s="105">
        <f>(B68/$B$37)*100</f>
        <v>12.10137630077207</v>
      </c>
      <c r="D68" s="65"/>
      <c r="E68" s="78" t="s">
        <v>127</v>
      </c>
      <c r="F68" s="97">
        <v>32</v>
      </c>
      <c r="G68" s="105">
        <f t="shared" si="5"/>
        <v>3.6036036036036037</v>
      </c>
      <c r="H68" s="78" t="s">
        <v>127</v>
      </c>
      <c r="L68" s="15">
        <v>888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0</v>
      </c>
      <c r="G69" s="105">
        <f t="shared" si="5"/>
        <v>0</v>
      </c>
      <c r="H69" s="78" t="s">
        <v>129</v>
      </c>
      <c r="L69" s="15">
        <v>3353</v>
      </c>
    </row>
    <row r="70" spans="1:12" ht="12.75">
      <c r="A70" s="82" t="s">
        <v>376</v>
      </c>
      <c r="B70" s="97">
        <v>423</v>
      </c>
      <c r="C70" s="105">
        <f>(B70/$B$37)*100</f>
        <v>7.099697885196375</v>
      </c>
      <c r="D70" s="65"/>
      <c r="E70" s="78" t="s">
        <v>130</v>
      </c>
      <c r="F70" s="97">
        <v>0</v>
      </c>
      <c r="G70" s="105">
        <f t="shared" si="5"/>
        <v>0</v>
      </c>
      <c r="H70" s="78" t="s">
        <v>130</v>
      </c>
      <c r="L70" s="15">
        <v>2511</v>
      </c>
    </row>
    <row r="71" spans="1:12" ht="13.5" thickBot="1">
      <c r="A71" s="90" t="s">
        <v>371</v>
      </c>
      <c r="B71" s="110">
        <v>5</v>
      </c>
      <c r="C71" s="111">
        <f>(B71/$B$37)*100</f>
        <v>0.08392077878482712</v>
      </c>
      <c r="D71" s="91"/>
      <c r="E71" s="92" t="s">
        <v>131</v>
      </c>
      <c r="F71" s="110">
        <v>86</v>
      </c>
      <c r="G71" s="118">
        <f t="shared" si="5"/>
        <v>7.3883161512027495</v>
      </c>
      <c r="H71" s="92" t="s">
        <v>131</v>
      </c>
      <c r="L71" s="15">
        <v>1164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4234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4129</v>
      </c>
      <c r="G9" s="81">
        <f>(F9/$F$9)*100</f>
        <v>100</v>
      </c>
      <c r="I9" s="53"/>
    </row>
    <row r="10" spans="1:7" ht="12.75">
      <c r="A10" s="36" t="s">
        <v>137</v>
      </c>
      <c r="B10" s="97">
        <v>3347</v>
      </c>
      <c r="C10" s="105">
        <f aca="true" t="shared" si="0" ref="C10:C18">(B10/$B$8)*100</f>
        <v>79.05054322153991</v>
      </c>
      <c r="E10" s="32" t="s">
        <v>138</v>
      </c>
      <c r="F10" s="97">
        <v>4121</v>
      </c>
      <c r="G10" s="105">
        <f>(F10/$F$9)*100</f>
        <v>99.80624848631629</v>
      </c>
    </row>
    <row r="11" spans="1:7" ht="12.75">
      <c r="A11" s="36" t="s">
        <v>139</v>
      </c>
      <c r="B11" s="97">
        <v>430</v>
      </c>
      <c r="C11" s="105">
        <f t="shared" si="0"/>
        <v>10.155880963627775</v>
      </c>
      <c r="E11" s="32" t="s">
        <v>140</v>
      </c>
      <c r="F11" s="97">
        <v>8</v>
      </c>
      <c r="G11" s="105">
        <f>(F11/$F$9)*100</f>
        <v>0.19375151368370064</v>
      </c>
    </row>
    <row r="12" spans="1:7" ht="12.75">
      <c r="A12" s="36" t="s">
        <v>141</v>
      </c>
      <c r="B12" s="97">
        <v>74</v>
      </c>
      <c r="C12" s="105">
        <f t="shared" si="0"/>
        <v>1.7477562588568731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117</v>
      </c>
      <c r="C13" s="105">
        <f t="shared" si="0"/>
        <v>2.7633443552196506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131</v>
      </c>
      <c r="C14" s="105">
        <f t="shared" si="0"/>
        <v>3.094000944733113</v>
      </c>
      <c r="E14" s="42" t="s">
        <v>145</v>
      </c>
      <c r="F14" s="80">
        <v>3400</v>
      </c>
      <c r="G14" s="81">
        <f>(F14/$F$14)*100</f>
        <v>100</v>
      </c>
    </row>
    <row r="15" spans="1:7" ht="12.75">
      <c r="A15" s="36" t="s">
        <v>146</v>
      </c>
      <c r="B15" s="97">
        <v>111</v>
      </c>
      <c r="C15" s="105">
        <f t="shared" si="0"/>
        <v>2.621634388285309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24</v>
      </c>
      <c r="C16" s="105">
        <f t="shared" si="0"/>
        <v>0.5668398677373643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36</v>
      </c>
      <c r="G17" s="105">
        <f aca="true" t="shared" si="1" ref="G17:G23">(F17/$F$14)*100</f>
        <v>1.0588235294117647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182</v>
      </c>
      <c r="G18" s="105">
        <f t="shared" si="1"/>
        <v>5.352941176470588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312</v>
      </c>
      <c r="G19" s="105">
        <f t="shared" si="1"/>
        <v>9.176470588235293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1385</v>
      </c>
      <c r="G20" s="105">
        <f t="shared" si="1"/>
        <v>40.73529411764706</v>
      </c>
    </row>
    <row r="21" spans="1:7" ht="12.75">
      <c r="A21" s="36" t="s">
        <v>156</v>
      </c>
      <c r="B21" s="98">
        <v>159</v>
      </c>
      <c r="C21" s="105">
        <f aca="true" t="shared" si="2" ref="C21:C28">(B21/$B$8)*100</f>
        <v>3.7553141237600376</v>
      </c>
      <c r="E21" s="1" t="s">
        <v>157</v>
      </c>
      <c r="F21" s="97">
        <v>1347</v>
      </c>
      <c r="G21" s="105">
        <f t="shared" si="1"/>
        <v>39.61764705882353</v>
      </c>
    </row>
    <row r="22" spans="1:7" ht="12.75">
      <c r="A22" s="36" t="s">
        <v>158</v>
      </c>
      <c r="B22" s="98">
        <v>423</v>
      </c>
      <c r="C22" s="105">
        <f t="shared" si="2"/>
        <v>9.990552668871045</v>
      </c>
      <c r="E22" s="1" t="s">
        <v>159</v>
      </c>
      <c r="F22" s="97">
        <v>122</v>
      </c>
      <c r="G22" s="105">
        <f t="shared" si="1"/>
        <v>3.5882352941176467</v>
      </c>
    </row>
    <row r="23" spans="1:7" ht="12.75">
      <c r="A23" s="36" t="s">
        <v>160</v>
      </c>
      <c r="B23" s="98">
        <v>371</v>
      </c>
      <c r="C23" s="105">
        <f t="shared" si="2"/>
        <v>8.762399622106756</v>
      </c>
      <c r="E23" s="1" t="s">
        <v>161</v>
      </c>
      <c r="F23" s="98">
        <v>16</v>
      </c>
      <c r="G23" s="105">
        <f t="shared" si="1"/>
        <v>0.4705882352941176</v>
      </c>
    </row>
    <row r="24" spans="1:7" ht="12.75">
      <c r="A24" s="36" t="s">
        <v>162</v>
      </c>
      <c r="B24" s="97">
        <v>1294</v>
      </c>
      <c r="C24" s="105">
        <f t="shared" si="2"/>
        <v>30.562116202172884</v>
      </c>
      <c r="E24" s="1" t="s">
        <v>163</v>
      </c>
      <c r="F24" s="97">
        <v>283900</v>
      </c>
      <c r="G24" s="112" t="s">
        <v>261</v>
      </c>
    </row>
    <row r="25" spans="1:7" ht="12.75">
      <c r="A25" s="36" t="s">
        <v>164</v>
      </c>
      <c r="B25" s="97">
        <v>804</v>
      </c>
      <c r="C25" s="105">
        <f t="shared" si="2"/>
        <v>18.9891355692017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377</v>
      </c>
      <c r="C26" s="105">
        <f t="shared" si="2"/>
        <v>8.904109589041095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387</v>
      </c>
      <c r="C27" s="105">
        <f t="shared" si="2"/>
        <v>9.140292867264996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419</v>
      </c>
      <c r="C28" s="105">
        <f t="shared" si="2"/>
        <v>9.896079357581483</v>
      </c>
      <c r="E28" s="32" t="s">
        <v>176</v>
      </c>
      <c r="F28" s="97">
        <v>2807</v>
      </c>
      <c r="G28" s="105">
        <f aca="true" t="shared" si="3" ref="G28:G35">(F28/$F$14)*100</f>
        <v>82.55882352941177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25</v>
      </c>
      <c r="G31" s="105">
        <f t="shared" si="3"/>
        <v>0.7352941176470588</v>
      </c>
    </row>
    <row r="32" spans="1:7" ht="12.75">
      <c r="A32" s="36" t="s">
        <v>182</v>
      </c>
      <c r="B32" s="97">
        <v>56</v>
      </c>
      <c r="C32" s="105">
        <f t="shared" si="4"/>
        <v>1.3226263580538498</v>
      </c>
      <c r="E32" s="32" t="s">
        <v>183</v>
      </c>
      <c r="F32" s="97">
        <v>111</v>
      </c>
      <c r="G32" s="105">
        <f t="shared" si="3"/>
        <v>3.264705882352941</v>
      </c>
    </row>
    <row r="33" spans="1:7" ht="12.75">
      <c r="A33" s="36" t="s">
        <v>184</v>
      </c>
      <c r="B33" s="97">
        <v>127</v>
      </c>
      <c r="C33" s="105">
        <f t="shared" si="4"/>
        <v>2.9995276334435523</v>
      </c>
      <c r="E33" s="32" t="s">
        <v>185</v>
      </c>
      <c r="F33" s="97">
        <v>398</v>
      </c>
      <c r="G33" s="105">
        <f t="shared" si="3"/>
        <v>11.705882352941178</v>
      </c>
    </row>
    <row r="34" spans="1:7" ht="12.75">
      <c r="A34" s="36" t="s">
        <v>186</v>
      </c>
      <c r="B34" s="97">
        <v>220</v>
      </c>
      <c r="C34" s="105">
        <f t="shared" si="4"/>
        <v>5.196032120925839</v>
      </c>
      <c r="E34" s="32" t="s">
        <v>187</v>
      </c>
      <c r="F34" s="97">
        <v>689</v>
      </c>
      <c r="G34" s="105">
        <f t="shared" si="3"/>
        <v>20.264705882352942</v>
      </c>
    </row>
    <row r="35" spans="1:7" ht="12.75">
      <c r="A35" s="36" t="s">
        <v>188</v>
      </c>
      <c r="B35" s="97">
        <v>443</v>
      </c>
      <c r="C35" s="105">
        <f t="shared" si="4"/>
        <v>10.462919225318847</v>
      </c>
      <c r="E35" s="32" t="s">
        <v>189</v>
      </c>
      <c r="F35" s="97">
        <v>1584</v>
      </c>
      <c r="G35" s="105">
        <f t="shared" si="3"/>
        <v>46.588235294117645</v>
      </c>
    </row>
    <row r="36" spans="1:7" ht="12.75">
      <c r="A36" s="36" t="s">
        <v>190</v>
      </c>
      <c r="B36" s="97">
        <v>502</v>
      </c>
      <c r="C36" s="105">
        <f t="shared" si="4"/>
        <v>11.856400566839868</v>
      </c>
      <c r="E36" s="32" t="s">
        <v>191</v>
      </c>
      <c r="F36" s="97">
        <v>1810</v>
      </c>
      <c r="G36" s="112" t="s">
        <v>261</v>
      </c>
    </row>
    <row r="37" spans="1:7" ht="12.75">
      <c r="A37" s="36" t="s">
        <v>192</v>
      </c>
      <c r="B37" s="97">
        <v>516</v>
      </c>
      <c r="C37" s="105">
        <f t="shared" si="4"/>
        <v>12.18705715635333</v>
      </c>
      <c r="E37" s="32" t="s">
        <v>193</v>
      </c>
      <c r="F37" s="97">
        <v>593</v>
      </c>
      <c r="G37" s="105">
        <f>(F37/$F$14)*100</f>
        <v>17.441176470588236</v>
      </c>
    </row>
    <row r="38" spans="1:7" ht="12.75">
      <c r="A38" s="36" t="s">
        <v>194</v>
      </c>
      <c r="B38" s="97">
        <v>1114</v>
      </c>
      <c r="C38" s="105">
        <f t="shared" si="4"/>
        <v>26.310817194142654</v>
      </c>
      <c r="E38" s="32" t="s">
        <v>191</v>
      </c>
      <c r="F38" s="97">
        <v>587</v>
      </c>
      <c r="G38" s="112" t="s">
        <v>261</v>
      </c>
    </row>
    <row r="39" spans="1:7" ht="12.75">
      <c r="A39" s="36" t="s">
        <v>195</v>
      </c>
      <c r="B39" s="97">
        <v>1256</v>
      </c>
      <c r="C39" s="105">
        <f t="shared" si="4"/>
        <v>29.66461974492206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4129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857</v>
      </c>
      <c r="G43" s="105">
        <f aca="true" t="shared" si="5" ref="G43:G48">(F43/$F$14)*100</f>
        <v>25.205882352941178</v>
      </c>
    </row>
    <row r="44" spans="1:7" ht="12.75">
      <c r="A44" s="36" t="s">
        <v>209</v>
      </c>
      <c r="B44" s="98">
        <v>622</v>
      </c>
      <c r="C44" s="105">
        <f aca="true" t="shared" si="6" ref="C44:C49">(B44/$B$42)*100</f>
        <v>15.064180188907725</v>
      </c>
      <c r="E44" s="32" t="s">
        <v>210</v>
      </c>
      <c r="F44" s="97">
        <v>682</v>
      </c>
      <c r="G44" s="105">
        <f t="shared" si="5"/>
        <v>20.058823529411764</v>
      </c>
    </row>
    <row r="45" spans="1:7" ht="12.75">
      <c r="A45" s="36" t="s">
        <v>211</v>
      </c>
      <c r="B45" s="98">
        <v>1162</v>
      </c>
      <c r="C45" s="105">
        <f t="shared" si="6"/>
        <v>28.14240736255752</v>
      </c>
      <c r="E45" s="32" t="s">
        <v>212</v>
      </c>
      <c r="F45" s="97">
        <v>498</v>
      </c>
      <c r="G45" s="105">
        <f t="shared" si="5"/>
        <v>14.647058823529413</v>
      </c>
    </row>
    <row r="46" spans="1:7" ht="12.75">
      <c r="A46" s="36" t="s">
        <v>213</v>
      </c>
      <c r="B46" s="98">
        <v>784</v>
      </c>
      <c r="C46" s="105">
        <f t="shared" si="6"/>
        <v>18.987648341002664</v>
      </c>
      <c r="E46" s="32" t="s">
        <v>214</v>
      </c>
      <c r="F46" s="97">
        <v>493</v>
      </c>
      <c r="G46" s="105">
        <f t="shared" si="5"/>
        <v>14.499999999999998</v>
      </c>
    </row>
    <row r="47" spans="1:7" ht="12.75">
      <c r="A47" s="36" t="s">
        <v>215</v>
      </c>
      <c r="B47" s="97">
        <v>953</v>
      </c>
      <c r="C47" s="105">
        <f t="shared" si="6"/>
        <v>23.080649067570842</v>
      </c>
      <c r="E47" s="32" t="s">
        <v>216</v>
      </c>
      <c r="F47" s="97">
        <v>263</v>
      </c>
      <c r="G47" s="105">
        <f t="shared" si="5"/>
        <v>7.735294117647058</v>
      </c>
    </row>
    <row r="48" spans="1:7" ht="12.75">
      <c r="A48" s="36" t="s">
        <v>217</v>
      </c>
      <c r="B48" s="97">
        <v>407</v>
      </c>
      <c r="C48" s="105">
        <f t="shared" si="6"/>
        <v>9.85710825865827</v>
      </c>
      <c r="E48" s="32" t="s">
        <v>218</v>
      </c>
      <c r="F48" s="97">
        <v>597</v>
      </c>
      <c r="G48" s="105">
        <f t="shared" si="5"/>
        <v>17.558823529411764</v>
      </c>
    </row>
    <row r="49" spans="1:7" ht="12.75">
      <c r="A49" s="36" t="s">
        <v>219</v>
      </c>
      <c r="B49" s="97">
        <v>201</v>
      </c>
      <c r="C49" s="105">
        <f t="shared" si="6"/>
        <v>4.868006781302979</v>
      </c>
      <c r="E49" s="32" t="s">
        <v>220</v>
      </c>
      <c r="F49" s="97">
        <v>10</v>
      </c>
      <c r="G49" s="105">
        <f>(F49/$F$14)*100</f>
        <v>0.29411764705882354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362</v>
      </c>
      <c r="G51" s="81">
        <f>(F51/F$51)*100</f>
        <v>100</v>
      </c>
    </row>
    <row r="52" spans="1:7" ht="12.75">
      <c r="A52" s="4" t="s">
        <v>223</v>
      </c>
      <c r="B52" s="97">
        <v>16</v>
      </c>
      <c r="C52" s="105">
        <f>(B52/$B$42)*100</f>
        <v>0.3875030273674013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809</v>
      </c>
      <c r="C53" s="105">
        <f>(B53/$B$42)*100</f>
        <v>19.59312182126423</v>
      </c>
      <c r="E53" s="32" t="s">
        <v>226</v>
      </c>
      <c r="F53" s="97">
        <v>7</v>
      </c>
      <c r="G53" s="105">
        <f>(F53/F$51)*100</f>
        <v>1.9337016574585635</v>
      </c>
    </row>
    <row r="54" spans="1:7" ht="12.75">
      <c r="A54" s="4" t="s">
        <v>227</v>
      </c>
      <c r="B54" s="97">
        <v>2274</v>
      </c>
      <c r="C54" s="105">
        <f>(B54/$B$42)*100</f>
        <v>55.07386776459191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1030</v>
      </c>
      <c r="C55" s="105">
        <f>(B55/$B$42)*100</f>
        <v>24.94550738677646</v>
      </c>
      <c r="E55" s="32" t="s">
        <v>230</v>
      </c>
      <c r="F55" s="97">
        <v>7</v>
      </c>
      <c r="G55" s="105">
        <f t="shared" si="7"/>
        <v>1.9337016574585635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25</v>
      </c>
      <c r="G56" s="105">
        <f t="shared" si="7"/>
        <v>6.906077348066299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123</v>
      </c>
      <c r="G57" s="105">
        <f t="shared" si="7"/>
        <v>33.97790055248619</v>
      </c>
    </row>
    <row r="58" spans="1:7" ht="12.75">
      <c r="A58" s="36" t="s">
        <v>234</v>
      </c>
      <c r="B58" s="97">
        <v>1809</v>
      </c>
      <c r="C58" s="105">
        <f aca="true" t="shared" si="8" ref="C58:C66">(B58/$B$42)*100</f>
        <v>43.81206103172681</v>
      </c>
      <c r="E58" s="32" t="s">
        <v>235</v>
      </c>
      <c r="F58" s="97">
        <v>116</v>
      </c>
      <c r="G58" s="105">
        <f t="shared" si="7"/>
        <v>32.04419889502763</v>
      </c>
    </row>
    <row r="59" spans="1:7" ht="12.75">
      <c r="A59" s="36" t="s">
        <v>236</v>
      </c>
      <c r="B59" s="97">
        <v>377</v>
      </c>
      <c r="C59" s="105">
        <f t="shared" si="8"/>
        <v>9.130540082344393</v>
      </c>
      <c r="E59" s="32" t="s">
        <v>237</v>
      </c>
      <c r="F59" s="98">
        <v>84</v>
      </c>
      <c r="G59" s="105">
        <f t="shared" si="7"/>
        <v>23.204419889502763</v>
      </c>
    </row>
    <row r="60" spans="1:7" ht="12.75">
      <c r="A60" s="36" t="s">
        <v>238</v>
      </c>
      <c r="B60" s="97">
        <v>273</v>
      </c>
      <c r="C60" s="105">
        <f t="shared" si="8"/>
        <v>6.611770404456285</v>
      </c>
      <c r="E60" s="32" t="s">
        <v>239</v>
      </c>
      <c r="F60" s="97">
        <v>0</v>
      </c>
      <c r="G60" s="105">
        <f t="shared" si="7"/>
        <v>0</v>
      </c>
    </row>
    <row r="61" spans="1:7" ht="12.75">
      <c r="A61" s="36" t="s">
        <v>240</v>
      </c>
      <c r="B61" s="97">
        <v>1629</v>
      </c>
      <c r="C61" s="105">
        <f t="shared" si="8"/>
        <v>39.452651973843544</v>
      </c>
      <c r="E61" s="32" t="s">
        <v>163</v>
      </c>
      <c r="F61" s="97">
        <v>1062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9</v>
      </c>
      <c r="C63" s="105">
        <f t="shared" si="8"/>
        <v>0.21797045289416325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16</v>
      </c>
      <c r="C64" s="105">
        <f t="shared" si="8"/>
        <v>0.3875030273674013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16</v>
      </c>
      <c r="C65" s="105">
        <f t="shared" si="8"/>
        <v>0.3875030273674013</v>
      </c>
      <c r="E65" s="32" t="s">
        <v>208</v>
      </c>
      <c r="F65" s="97">
        <v>78</v>
      </c>
      <c r="G65" s="105">
        <f aca="true" t="shared" si="9" ref="G65:G71">(F65/F$51)*100</f>
        <v>21.54696132596685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87</v>
      </c>
      <c r="G66" s="105">
        <f t="shared" si="9"/>
        <v>24.03314917127072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57</v>
      </c>
      <c r="G67" s="105">
        <f t="shared" si="9"/>
        <v>15.745856353591158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45</v>
      </c>
      <c r="G68" s="105">
        <f t="shared" si="9"/>
        <v>12.430939226519337</v>
      </c>
    </row>
    <row r="69" spans="1:7" ht="12.75">
      <c r="A69" s="36" t="s">
        <v>249</v>
      </c>
      <c r="B69" s="97">
        <v>16</v>
      </c>
      <c r="C69" s="105">
        <f>(B69/$B$42)*100</f>
        <v>0.3875030273674013</v>
      </c>
      <c r="E69" s="32" t="s">
        <v>216</v>
      </c>
      <c r="F69" s="97">
        <v>32</v>
      </c>
      <c r="G69" s="105">
        <f t="shared" si="9"/>
        <v>8.83977900552486</v>
      </c>
    </row>
    <row r="70" spans="1:7" ht="12.75">
      <c r="A70" s="36" t="s">
        <v>251</v>
      </c>
      <c r="B70" s="97">
        <v>7</v>
      </c>
      <c r="C70" s="105">
        <f>(B70/$B$42)*100</f>
        <v>0.16953257447323808</v>
      </c>
      <c r="E70" s="32" t="s">
        <v>218</v>
      </c>
      <c r="F70" s="97">
        <v>63</v>
      </c>
      <c r="G70" s="105">
        <f t="shared" si="9"/>
        <v>17.403314917127073</v>
      </c>
    </row>
    <row r="71" spans="1:7" ht="12.75">
      <c r="A71" s="54" t="s">
        <v>252</v>
      </c>
      <c r="B71" s="103">
        <v>6</v>
      </c>
      <c r="C71" s="115">
        <f>(B71/$B$42)*100</f>
        <v>0.1453136352627755</v>
      </c>
      <c r="D71" s="41"/>
      <c r="E71" s="44" t="s">
        <v>220</v>
      </c>
      <c r="F71" s="103">
        <v>0</v>
      </c>
      <c r="G71" s="115">
        <f t="shared" si="9"/>
        <v>0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2002-06-11T18:19:05Z</dcterms:modified>
  <cp:category/>
  <cp:version/>
  <cp:contentType/>
  <cp:contentStatus/>
</cp:coreProperties>
</file>