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<sst xmlns="http://schemas.openxmlformats.org/spreadsheetml/2006/main" count="696" uniqueCount="437">
  <si>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</si>
  <si>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</si>
  <si>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</si>
  <si>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</si>
  <si>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</si>
  <si>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</si>
  <si>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</si>
  <si>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</si>
  <si>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</si>
  <si>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</si>
  <si>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</si>
  <si>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</si>
  <si>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</si>
  <si>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</si>
  <si>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</si>
  <si>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</si>
  <si>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</si>
  <si>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</si>
  <si>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</si>
  <si>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</si>
  <si>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</si>
  <si>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</si>
  <si>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</si>
  <si>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</si>
  <si>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</si>
  <si>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</si>
  <si>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</si>
  <si>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</si>
  <si>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</si>
  <si>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</si>
  <si>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</si>
  <si>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</si>
  <si>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</si>
  <si>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</si>
  <si>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</si>
  <si>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</si>
  <si>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</si>
  <si>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</si>
  <si>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</si>
  <si>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</si>
  <si>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</si>
  <si>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</si>
  <si>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</si>
  <si>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</si>
  <si>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</si>
  <si>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</si>
  <si>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</si>
  <si>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</si>
  <si>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</si>
  <si>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</si>
  <si>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</si>
  <si>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</si>
  <si>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</si>
  <si>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</si>
  <si>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</si>
  <si>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</si>
  <si>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</si>
  <si>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</si>
  <si>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</si>
  <si>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</si>
  <si>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</si>
  <si>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</si>
  <si>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</si>
  <si>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</si>
  <si>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</si>
  <si>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</si>
  <si>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</si>
  <si>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</si>
  <si>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</si>
  <si>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</si>
  <si>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</si>
  <si>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</si>
  <si>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</si>
  <si>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</si>
  <si>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</si>
  <si>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</si>
  <si>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</si>
  <si>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</si>
  <si>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</si>
  <si>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</si>
  <si>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</si>
  <si>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</si>
  <si>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</si>
  <si>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</si>
  <si>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</si>
  <si>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</si>
  <si>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</si>
  <si>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</si>
  <si>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</si>
  <si>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</si>
  <si>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</si>
  <si>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</si>
  <si>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</si>
  <si>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</si>
  <si>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</si>
  <si>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</si>
  <si>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</si>
  <si>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</si>
  <si>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</si>
  <si>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</si>
  <si>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</si>
  <si>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</si>
  <si>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</si>
  <si>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</si>
  <si>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</si>
  <si>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</si>
  <si>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</si>
  <si>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</si>
  <si>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</si>
  <si>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</si>
  <si>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</si>
  <si>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</si>
  <si>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</si>
  <si>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</si>
  <si>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</si>
  <si>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</si>
  <si>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</si>
  <si>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</si>
  <si>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</si>
  <si>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</si>
  <si>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</si>
  <si>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</si>
  <si>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</si>
  <si>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</si>
  <si>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</si>
  <si>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</si>
  <si>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</si>
  <si>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</si>
  <si>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</si>
  <si>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</si>
  <si>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</si>
  <si>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</si>
  <si>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</si>
  <si>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</si>
  <si>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</si>
  <si>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</si>
  <si>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</si>
  <si>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</si>
  <si>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</si>
  <si>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</si>
  <si>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</si>
  <si>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</si>
  <si>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</si>
  <si>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</si>
  <si>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</si>
  <si>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</si>
  <si>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</si>
  <si>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</si>
  <si>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</si>
  <si>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</si>
  <si>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</si>
  <si>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</si>
  <si>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</si>
  <si>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</si>
  <si>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</si>
  <si>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</si>
  <si>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</si>
  <si>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</si>
  <si>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</si>
  <si>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</si>
  <si>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</si>
  <si>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</si>
  <si>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</si>
  <si>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</si>
  <si>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</si>
  <si>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</si>
  <si>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</si>
  <si>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</si>
  <si>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</si>
  <si>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</si>
  <si>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</si>
  <si>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</si>
  <si>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</si>
  <si>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</si>
  <si>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</si>
  <si>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</si>
  <si>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</si>
  <si>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</si>
  <si>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</si>
  <si>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</si>
  <si>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</si>
  <si>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</si>
  <si>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</si>
  <si>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</si>
  <si>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</si>
  <si>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</si>
  <si>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</si>
  <si>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</si>
  <si>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</si>
  <si>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</si>
  <si>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</si>
  <si>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</si>
  <si>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</si>
  <si>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</si>
  <si>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</si>
  <si>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</si>
  <si>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</si>
  <si>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</si>
  <si>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</si>
  <si>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</si>
  <si>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</si>
  <si>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</si>
  <si>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</si>
  <si>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</si>
  <si>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</si>
  <si>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</si>
  <si>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</si>
  <si>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</si>
  <si>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</si>
  <si>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</si>
  <si>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</si>
  <si>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</si>
  <si>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</si>
  <si>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</si>
  <si>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</si>
  <si>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</si>
  <si>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</si>
  <si>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</si>
  <si>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</si>
  <si>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</si>
  <si>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</si>
  <si>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</si>
  <si>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</si>
  <si>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</si>
  <si>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</si>
  <si>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</si>
  <si>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</si>
  <si>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</si>
  <si>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</si>
  <si>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</si>
  <si>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</si>
  <si>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</si>
  <si>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</si>
  <si>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</si>
  <si>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</si>
  <si>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</si>
  <si>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</si>
  <si>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</si>
  <si>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</si>
  <si>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</si>
  <si>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</si>
  <si>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</si>
  <si>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</si>
  <si>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</si>
  <si>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</si>
  <si>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</si>
  <si>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</si>
  <si>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</si>
  <si>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</si>
  <si>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</si>
  <si>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</si>
  <si>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</si>
  <si>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</si>
  <si>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</si>
  <si>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</si>
  <si>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</si>
  <si>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</si>
  <si>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</si>
  <si>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</si>
  <si>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</si>
  <si>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</si>
  <si>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</si>
  <si>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</si>
  <si>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</si>
  <si>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</si>
  <si>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</si>
  <si>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</si>
  <si>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</si>
  <si>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</si>
  <si>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</si>
  <si>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</si>
  <si>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</si>
  <si>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</si>
  <si>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</si>
  <si>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</si>
  <si>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</si>
  <si>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</si>
  <si>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</si>
  <si>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</si>
  <si>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</si>
  <si>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</si>
  <si>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</si>
  <si>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</si>
  <si>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</si>
  <si>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</si>
  <si>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</si>
  <si>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</si>
  <si>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</si>
  <si>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</si>
  <si>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</si>
  <si>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</si>
  <si>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</si>
  <si>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</si>
  <si>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</si>
  <si>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</si>
  <si>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</si>
  <si>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</si>
  <si>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</si>
  <si>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</si>
  <si>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</si>
  <si>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</si>
  <si>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</si>
  <si>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</si>
  <si>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</si>
  <si>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</si>
  <si>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</si>
  <si>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</si>
  <si>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</si>
  <si>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</si>
  <si>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</si>
  <si>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</si>
  <si>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</si>
  <si>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</si>
  <si>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</si>
  <si>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</si>
  <si>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</si>
  <si>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</si>
  <si>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</si>
  <si>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</si>
  <si>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</si>
  <si>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</si>
  <si>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</si>
  <si>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</si>
  <si>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</si>
  <si>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</si>
  <si>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</si>
  <si>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</si>
  <si>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</si>
  <si>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</si>
  <si>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</si>
  <si>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</si>
  <si>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</si>
  <si>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</si>
  <si>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</si>
  <si>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</si>
  <si>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</si>
  <si>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</si>
  <si>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</si>
  <si>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</si>
  <si>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</si>
  <si>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</si>
  <si>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</si>
  <si>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</si>
  <si>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</si>
  <si>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</si>
  <si>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</si>
  <si>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</si>
  <si>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</si>
  <si>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</si>
  <si>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</si>
  <si>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</si>
  <si>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</si>
  <si>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</si>
  <si>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</si>
  <si>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</si>
  <si>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</si>
  <si>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</si>
  <si>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</si>
  <si>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</si>
  <si>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</si>
  <si>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</si>
  <si>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</si>
  <si>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</si>
  <si>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</si>
  <si>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</si>
  <si>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</si>
  <si>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</si>
  <si>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</si>
  <si>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</si>
  <si>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</si>
  <si>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</si>
  <si>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</si>
  <si>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</si>
  <si>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</si>
  <si>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</si>
  <si>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</si>
  <si>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</si>
  <si>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</si>
  <si>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</si>
  <si>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</si>
  <si>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</si>
  <si>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</si>
  <si>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</si>
  <si>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</si>
  <si>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</si>
  <si>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</si>
  <si>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</si>
  <si>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</si>
  <si>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</si>
  <si>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</si>
  <si>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</si>
  <si>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</si>
  <si>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</si>
  <si>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</si>
  <si>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</si>
  <si>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</si>
  <si>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Delaware township,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</si>
  <si>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Delaware township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</si>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</sst>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4478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4478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2226</v>
      </c>
      <c r="C9" s="151">
        <f>(B9/$B$7)*100</f>
        <v>49.70969182670835</v>
      </c>
      <c r="D9" s="152"/>
      <c r="E9" s="152" t="s">
        <v>403</v>
      </c>
      <c r="F9" s="150">
        <v>51</v>
      </c>
      <c r="G9" s="153">
        <f t="shared" si="0"/>
        <v>1.1389012952210809</v>
      </c>
    </row>
    <row r="10" spans="1:7" ht="12.75">
      <c r="A10" s="149" t="s">
        <v>404</v>
      </c>
      <c r="B10" s="150">
        <v>2252</v>
      </c>
      <c r="C10" s="151">
        <f>(B10/$B$7)*100</f>
        <v>50.290308173291656</v>
      </c>
      <c r="D10" s="152"/>
      <c r="E10" s="152" t="s">
        <v>405</v>
      </c>
      <c r="F10" s="150">
        <v>3</v>
      </c>
      <c r="G10" s="153">
        <f t="shared" si="0"/>
        <v>0.06699419383653417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</v>
      </c>
      <c r="G11" s="153">
        <f t="shared" si="0"/>
        <v>0.33497096918267083</v>
      </c>
    </row>
    <row r="12" spans="1:7" ht="12.75">
      <c r="A12" s="149" t="s">
        <v>407</v>
      </c>
      <c r="B12" s="150">
        <v>220</v>
      </c>
      <c r="C12" s="151">
        <f aca="true" t="shared" si="1" ref="C12:C24">B12*100/B$7</f>
        <v>4.912907548012505</v>
      </c>
      <c r="D12" s="152"/>
      <c r="E12" s="152" t="s">
        <v>408</v>
      </c>
      <c r="F12" s="150">
        <v>12</v>
      </c>
      <c r="G12" s="153">
        <f t="shared" si="0"/>
        <v>0.2679767753461367</v>
      </c>
    </row>
    <row r="13" spans="1:7" ht="12.75">
      <c r="A13" s="149" t="s">
        <v>409</v>
      </c>
      <c r="B13" s="150">
        <v>303</v>
      </c>
      <c r="C13" s="151">
        <f t="shared" si="1"/>
        <v>6.766413577489951</v>
      </c>
      <c r="D13" s="152"/>
      <c r="E13" s="152" t="s">
        <v>410</v>
      </c>
      <c r="F13" s="150">
        <v>21</v>
      </c>
      <c r="G13" s="153">
        <f t="shared" si="0"/>
        <v>0.4689593568557392</v>
      </c>
    </row>
    <row r="14" spans="1:7" ht="12.75">
      <c r="A14" s="149" t="s">
        <v>411</v>
      </c>
      <c r="B14" s="150">
        <v>334</v>
      </c>
      <c r="C14" s="151">
        <f t="shared" si="1"/>
        <v>7.458686913800804</v>
      </c>
      <c r="D14" s="152"/>
      <c r="E14" s="152" t="s">
        <v>412</v>
      </c>
      <c r="F14" s="150">
        <v>4427</v>
      </c>
      <c r="G14" s="153">
        <f t="shared" si="0"/>
        <v>98.86109870477893</v>
      </c>
    </row>
    <row r="15" spans="1:7" ht="12.75">
      <c r="A15" s="149" t="s">
        <v>413</v>
      </c>
      <c r="B15" s="150">
        <v>282</v>
      </c>
      <c r="C15" s="151">
        <f t="shared" si="1"/>
        <v>6.2974542206342115</v>
      </c>
      <c r="D15" s="152"/>
      <c r="E15" s="152" t="s">
        <v>414</v>
      </c>
      <c r="F15" s="150">
        <v>4342</v>
      </c>
      <c r="G15" s="153">
        <f t="shared" si="0"/>
        <v>96.96292987941045</v>
      </c>
    </row>
    <row r="16" spans="1:7" ht="12.75">
      <c r="A16" s="149" t="s">
        <v>415</v>
      </c>
      <c r="B16" s="150">
        <v>176</v>
      </c>
      <c r="C16" s="151">
        <f t="shared" si="1"/>
        <v>3.9303260384100045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337</v>
      </c>
      <c r="C17" s="151">
        <f t="shared" si="1"/>
        <v>7.525681107637338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851</v>
      </c>
      <c r="C18" s="151">
        <f t="shared" si="1"/>
        <v>19.00401965163019</v>
      </c>
      <c r="D18" s="152"/>
      <c r="E18" s="143" t="s">
        <v>419</v>
      </c>
      <c r="F18" s="141">
        <v>4478</v>
      </c>
      <c r="G18" s="148">
        <v>100</v>
      </c>
    </row>
    <row r="19" spans="1:7" ht="12.75">
      <c r="A19" s="149" t="s">
        <v>420</v>
      </c>
      <c r="B19" s="150">
        <v>939</v>
      </c>
      <c r="C19" s="151">
        <f t="shared" si="1"/>
        <v>20.969182670835195</v>
      </c>
      <c r="D19" s="152"/>
      <c r="E19" s="152" t="s">
        <v>421</v>
      </c>
      <c r="F19" s="150">
        <v>4471</v>
      </c>
      <c r="G19" s="153">
        <f aca="true" t="shared" si="2" ref="G19:G30">F19*100/F$18</f>
        <v>99.84368021438142</v>
      </c>
    </row>
    <row r="20" spans="1:7" ht="12.75">
      <c r="A20" s="149" t="s">
        <v>422</v>
      </c>
      <c r="B20" s="150">
        <v>315</v>
      </c>
      <c r="C20" s="151">
        <f t="shared" si="1"/>
        <v>7.034390352836088</v>
      </c>
      <c r="D20" s="152"/>
      <c r="E20" s="152" t="s">
        <v>423</v>
      </c>
      <c r="F20" s="150">
        <v>1643</v>
      </c>
      <c r="G20" s="153">
        <f t="shared" si="2"/>
        <v>36.690486824475215</v>
      </c>
    </row>
    <row r="21" spans="1:7" ht="12.75">
      <c r="A21" s="149" t="s">
        <v>424</v>
      </c>
      <c r="B21" s="150">
        <v>191</v>
      </c>
      <c r="C21" s="151">
        <f t="shared" si="1"/>
        <v>4.265297007592675</v>
      </c>
      <c r="D21" s="152"/>
      <c r="E21" s="152" t="s">
        <v>425</v>
      </c>
      <c r="F21" s="150">
        <v>1171</v>
      </c>
      <c r="G21" s="153">
        <f t="shared" si="2"/>
        <v>26.150066994193836</v>
      </c>
    </row>
    <row r="22" spans="1:7" ht="12.75">
      <c r="A22" s="149" t="s">
        <v>426</v>
      </c>
      <c r="B22" s="150">
        <v>309</v>
      </c>
      <c r="C22" s="151">
        <f t="shared" si="1"/>
        <v>6.900401965163019</v>
      </c>
      <c r="D22" s="152"/>
      <c r="E22" s="152" t="s">
        <v>427</v>
      </c>
      <c r="F22" s="150">
        <v>1386</v>
      </c>
      <c r="G22" s="153">
        <f t="shared" si="2"/>
        <v>30.951317552478784</v>
      </c>
    </row>
    <row r="23" spans="1:7" ht="12.75">
      <c r="A23" s="149" t="s">
        <v>428</v>
      </c>
      <c r="B23" s="150">
        <v>178</v>
      </c>
      <c r="C23" s="151">
        <f t="shared" si="1"/>
        <v>3.974988834301027</v>
      </c>
      <c r="D23" s="152"/>
      <c r="E23" s="152" t="s">
        <v>429</v>
      </c>
      <c r="F23" s="150">
        <v>1025</v>
      </c>
      <c r="G23" s="153">
        <f t="shared" si="2"/>
        <v>22.889682894149175</v>
      </c>
    </row>
    <row r="24" spans="1:7" ht="12.75">
      <c r="A24" s="149" t="s">
        <v>430</v>
      </c>
      <c r="B24" s="150">
        <v>43</v>
      </c>
      <c r="C24" s="151">
        <f t="shared" si="1"/>
        <v>0.9602501116569897</v>
      </c>
      <c r="D24" s="152"/>
      <c r="E24" s="152" t="s">
        <v>431</v>
      </c>
      <c r="F24" s="150">
        <v>125</v>
      </c>
      <c r="G24" s="153">
        <f t="shared" si="2"/>
        <v>2.7914247431889234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19</v>
      </c>
      <c r="G25" s="153">
        <f t="shared" si="2"/>
        <v>0.4242965609647164</v>
      </c>
    </row>
    <row r="26" spans="1:7" ht="12.75">
      <c r="A26" s="149" t="s">
        <v>433</v>
      </c>
      <c r="B26" s="145">
        <v>42.4</v>
      </c>
      <c r="C26" s="155" t="s">
        <v>261</v>
      </c>
      <c r="D26" s="152"/>
      <c r="E26" s="156" t="s">
        <v>434</v>
      </c>
      <c r="F26" s="157">
        <v>146</v>
      </c>
      <c r="G26" s="153">
        <f t="shared" si="2"/>
        <v>3.260384100044663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74</v>
      </c>
      <c r="G27" s="153">
        <f t="shared" si="2"/>
        <v>1.6525234479678428</v>
      </c>
    </row>
    <row r="28" spans="1:7" ht="12.75">
      <c r="A28" s="149" t="s">
        <v>262</v>
      </c>
      <c r="B28" s="150">
        <v>3429</v>
      </c>
      <c r="C28" s="151">
        <f aca="true" t="shared" si="3" ref="C28:C35">B28*100/B$7</f>
        <v>76.57436355515856</v>
      </c>
      <c r="D28" s="152"/>
      <c r="E28" s="152" t="s">
        <v>436</v>
      </c>
      <c r="F28" s="150">
        <v>7</v>
      </c>
      <c r="G28" s="153">
        <f t="shared" si="2"/>
        <v>0.15631978561857973</v>
      </c>
    </row>
    <row r="29" spans="1:7" ht="12.75">
      <c r="A29" s="149" t="s">
        <v>0</v>
      </c>
      <c r="B29" s="150">
        <v>1717</v>
      </c>
      <c r="C29" s="151">
        <f t="shared" si="3"/>
        <v>38.34301027244305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1712</v>
      </c>
      <c r="C30" s="151">
        <f t="shared" si="3"/>
        <v>38.231353282715496</v>
      </c>
      <c r="D30" s="152"/>
      <c r="E30" s="152" t="s">
        <v>3</v>
      </c>
      <c r="F30" s="150">
        <v>7</v>
      </c>
      <c r="G30" s="153">
        <f t="shared" si="2"/>
        <v>0.15631978561857973</v>
      </c>
    </row>
    <row r="31" spans="1:7" ht="12.75">
      <c r="A31" s="149" t="s">
        <v>4</v>
      </c>
      <c r="B31" s="150">
        <v>3301</v>
      </c>
      <c r="C31" s="151">
        <f t="shared" si="3"/>
        <v>73.7159446181331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647</v>
      </c>
      <c r="C32" s="151">
        <f t="shared" si="3"/>
        <v>14.448414470745869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530</v>
      </c>
      <c r="C33" s="151">
        <f t="shared" si="3"/>
        <v>11.835640911121036</v>
      </c>
      <c r="D33" s="152"/>
      <c r="E33" s="143" t="s">
        <v>8</v>
      </c>
      <c r="F33" s="141">
        <v>1643</v>
      </c>
      <c r="G33" s="148">
        <v>100</v>
      </c>
    </row>
    <row r="34" spans="1:7" ht="12.75">
      <c r="A34" s="149" t="s">
        <v>0</v>
      </c>
      <c r="B34" s="150">
        <v>266</v>
      </c>
      <c r="C34" s="151">
        <f t="shared" si="3"/>
        <v>5.94015185350603</v>
      </c>
      <c r="D34" s="152"/>
      <c r="E34" s="152" t="s">
        <v>9</v>
      </c>
      <c r="F34" s="150">
        <v>1303</v>
      </c>
      <c r="G34" s="153">
        <f aca="true" t="shared" si="4" ref="G34:G42">F34*100/F$33</f>
        <v>79.30614729153987</v>
      </c>
    </row>
    <row r="35" spans="1:7" ht="12.75">
      <c r="A35" s="149" t="s">
        <v>2</v>
      </c>
      <c r="B35" s="150">
        <v>264</v>
      </c>
      <c r="C35" s="151">
        <f t="shared" si="3"/>
        <v>5.8954890576150065</v>
      </c>
      <c r="D35" s="152"/>
      <c r="E35" s="152" t="s">
        <v>10</v>
      </c>
      <c r="F35" s="150">
        <v>555</v>
      </c>
      <c r="G35" s="153">
        <f t="shared" si="4"/>
        <v>33.77967133292757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1171</v>
      </c>
      <c r="G36" s="153">
        <f t="shared" si="4"/>
        <v>71.27206329884358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497</v>
      </c>
      <c r="G37" s="153">
        <f t="shared" si="4"/>
        <v>30.24954351795496</v>
      </c>
    </row>
    <row r="38" spans="1:7" ht="12.75">
      <c r="A38" s="162" t="s">
        <v>13</v>
      </c>
      <c r="B38" s="150">
        <v>4453</v>
      </c>
      <c r="C38" s="151">
        <f aca="true" t="shared" si="5" ref="C38:C56">B38*100/B$7</f>
        <v>99.44171505136221</v>
      </c>
      <c r="D38" s="152"/>
      <c r="E38" s="152" t="s">
        <v>14</v>
      </c>
      <c r="F38" s="150">
        <v>80</v>
      </c>
      <c r="G38" s="153">
        <f t="shared" si="4"/>
        <v>4.869141813755325</v>
      </c>
    </row>
    <row r="39" spans="1:7" ht="12.75">
      <c r="A39" s="149" t="s">
        <v>15</v>
      </c>
      <c r="B39" s="150">
        <v>4375</v>
      </c>
      <c r="C39" s="151">
        <f t="shared" si="5"/>
        <v>97.69986601161233</v>
      </c>
      <c r="D39" s="152"/>
      <c r="E39" s="152" t="s">
        <v>10</v>
      </c>
      <c r="F39" s="150">
        <v>37</v>
      </c>
      <c r="G39" s="153">
        <f t="shared" si="4"/>
        <v>2.251978088861838</v>
      </c>
    </row>
    <row r="40" spans="1:7" ht="12.75">
      <c r="A40" s="149" t="s">
        <v>16</v>
      </c>
      <c r="B40" s="150">
        <v>18</v>
      </c>
      <c r="C40" s="151">
        <f t="shared" si="5"/>
        <v>0.401965163019205</v>
      </c>
      <c r="D40" s="152"/>
      <c r="E40" s="152" t="s">
        <v>17</v>
      </c>
      <c r="F40" s="150">
        <v>340</v>
      </c>
      <c r="G40" s="153">
        <f t="shared" si="4"/>
        <v>20.693852708460135</v>
      </c>
    </row>
    <row r="41" spans="1:7" ht="12.75">
      <c r="A41" s="149" t="s">
        <v>18</v>
      </c>
      <c r="B41" s="150">
        <v>2</v>
      </c>
      <c r="C41" s="151">
        <f t="shared" si="5"/>
        <v>0.044662795891022775</v>
      </c>
      <c r="D41" s="152"/>
      <c r="E41" s="152" t="s">
        <v>19</v>
      </c>
      <c r="F41" s="150">
        <v>243</v>
      </c>
      <c r="G41" s="153">
        <f t="shared" si="4"/>
        <v>14.790018259281801</v>
      </c>
    </row>
    <row r="42" spans="1:7" ht="12.75">
      <c r="A42" s="149" t="s">
        <v>20</v>
      </c>
      <c r="B42" s="150">
        <v>46</v>
      </c>
      <c r="C42" s="151">
        <f t="shared" si="5"/>
        <v>1.0272443054935239</v>
      </c>
      <c r="D42" s="152"/>
      <c r="E42" s="152" t="s">
        <v>21</v>
      </c>
      <c r="F42" s="150">
        <v>99</v>
      </c>
      <c r="G42" s="153">
        <f t="shared" si="4"/>
        <v>6.0255629945222156</v>
      </c>
    </row>
    <row r="43" spans="1:7" ht="12.75">
      <c r="A43" s="149" t="s">
        <v>22</v>
      </c>
      <c r="B43" s="150">
        <v>17</v>
      </c>
      <c r="C43" s="151">
        <f t="shared" si="5"/>
        <v>0.3796337650736936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18</v>
      </c>
      <c r="C44" s="151">
        <f t="shared" si="5"/>
        <v>0.401965163019205</v>
      </c>
      <c r="D44" s="152"/>
      <c r="E44" s="152" t="s">
        <v>24</v>
      </c>
      <c r="F44" s="159">
        <v>573</v>
      </c>
      <c r="G44" s="163">
        <f>F44*100/F33</f>
        <v>34.87522824102252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59">
        <v>367</v>
      </c>
      <c r="G45" s="163">
        <f>F45*100/F33</f>
        <v>22.337188070602558</v>
      </c>
    </row>
    <row r="46" spans="1:7" ht="12.75">
      <c r="A46" s="149" t="s">
        <v>27</v>
      </c>
      <c r="B46" s="150">
        <v>3</v>
      </c>
      <c r="C46" s="151">
        <f t="shared" si="5"/>
        <v>0.06699419383653417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</v>
      </c>
      <c r="C47" s="151">
        <f t="shared" si="5"/>
        <v>0.08932559178204555</v>
      </c>
      <c r="D47" s="152"/>
      <c r="E47" s="152" t="s">
        <v>29</v>
      </c>
      <c r="F47" s="164">
        <v>2.72</v>
      </c>
      <c r="G47" s="165" t="s">
        <v>261</v>
      </c>
    </row>
    <row r="48" spans="1:7" ht="12.75">
      <c r="A48" s="149" t="s">
        <v>30</v>
      </c>
      <c r="B48" s="150">
        <v>1</v>
      </c>
      <c r="C48" s="151">
        <f t="shared" si="5"/>
        <v>0.022331397945511387</v>
      </c>
      <c r="D48" s="152"/>
      <c r="E48" s="152" t="s">
        <v>31</v>
      </c>
      <c r="F48" s="164">
        <v>3.06</v>
      </c>
      <c r="G48" s="165" t="s">
        <v>261</v>
      </c>
    </row>
    <row r="49" spans="1:7" ht="14.25">
      <c r="A49" s="149" t="s">
        <v>32</v>
      </c>
      <c r="B49" s="150">
        <v>3</v>
      </c>
      <c r="C49" s="151">
        <f t="shared" si="5"/>
        <v>0.06699419383653417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0.022331397945511387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1701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1643</v>
      </c>
      <c r="G52" s="153">
        <f>F52*100/F$51</f>
        <v>96.59024103468548</v>
      </c>
    </row>
    <row r="53" spans="1:7" ht="12.75">
      <c r="A53" s="149" t="s">
        <v>39</v>
      </c>
      <c r="B53" s="150">
        <v>1</v>
      </c>
      <c r="C53" s="151">
        <f t="shared" si="5"/>
        <v>0.022331397945511387</v>
      </c>
      <c r="D53" s="152"/>
      <c r="E53" s="152" t="s">
        <v>40</v>
      </c>
      <c r="F53" s="150">
        <v>58</v>
      </c>
      <c r="G53" s="153">
        <f>F53*100/F$51</f>
        <v>3.409758965314521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21</v>
      </c>
      <c r="G54" s="153">
        <f>F54*100/F$51</f>
        <v>1.2345679012345678</v>
      </c>
    </row>
    <row r="55" spans="1:7" ht="12.75">
      <c r="A55" s="149" t="s">
        <v>43</v>
      </c>
      <c r="B55" s="150">
        <v>11</v>
      </c>
      <c r="C55" s="151">
        <f t="shared" si="5"/>
        <v>0.24564537740062528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25</v>
      </c>
      <c r="C56" s="151">
        <f t="shared" si="5"/>
        <v>0.5582849486377848</v>
      </c>
      <c r="D56" s="152"/>
      <c r="E56" s="152" t="s">
        <v>45</v>
      </c>
      <c r="F56" s="166">
        <v>0.2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4.7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4400</v>
      </c>
      <c r="C60" s="167">
        <f>B60*100/B7</f>
        <v>98.2581509602501</v>
      </c>
      <c r="D60" s="152"/>
      <c r="E60" s="143" t="s">
        <v>51</v>
      </c>
      <c r="F60" s="141">
        <v>1643</v>
      </c>
      <c r="G60" s="148">
        <v>100</v>
      </c>
    </row>
    <row r="61" spans="1:7" ht="12.75">
      <c r="A61" s="149" t="s">
        <v>52</v>
      </c>
      <c r="B61" s="159">
        <v>21</v>
      </c>
      <c r="C61" s="167">
        <f>B61*100/B7</f>
        <v>0.4689593568557392</v>
      </c>
      <c r="D61" s="152"/>
      <c r="E61" s="152" t="s">
        <v>53</v>
      </c>
      <c r="F61" s="150">
        <v>1418</v>
      </c>
      <c r="G61" s="153">
        <f>F61*100/F$60</f>
        <v>86.30553864881314</v>
      </c>
    </row>
    <row r="62" spans="1:7" ht="12.75">
      <c r="A62" s="149" t="s">
        <v>54</v>
      </c>
      <c r="B62" s="159">
        <v>6</v>
      </c>
      <c r="C62" s="167">
        <f>B62*100/B7</f>
        <v>0.13398838767306834</v>
      </c>
      <c r="D62" s="152"/>
      <c r="E62" s="152" t="s">
        <v>55</v>
      </c>
      <c r="F62" s="150">
        <v>225</v>
      </c>
      <c r="G62" s="153">
        <f>F62*100/F$60</f>
        <v>13.694461351186852</v>
      </c>
    </row>
    <row r="63" spans="1:7" ht="12.75">
      <c r="A63" s="149" t="s">
        <v>56</v>
      </c>
      <c r="B63" s="159">
        <v>54</v>
      </c>
      <c r="C63" s="167">
        <f>B63*100/B7</f>
        <v>1.205895489057615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2</v>
      </c>
      <c r="C64" s="167">
        <f>B64*100/B7</f>
        <v>0.044662795891022775</v>
      </c>
      <c r="D64" s="152"/>
      <c r="E64" s="152" t="s">
        <v>58</v>
      </c>
      <c r="F64" s="164">
        <v>2.81</v>
      </c>
      <c r="G64" s="165" t="s">
        <v>261</v>
      </c>
    </row>
    <row r="65" spans="1:7" ht="13.5" thickBot="1">
      <c r="A65" s="170" t="s">
        <v>59</v>
      </c>
      <c r="B65" s="171">
        <v>24</v>
      </c>
      <c r="C65" s="172">
        <f>B65*100/B7</f>
        <v>0.5359535506922734</v>
      </c>
      <c r="D65" s="173"/>
      <c r="E65" s="173" t="s">
        <v>60</v>
      </c>
      <c r="F65" s="174">
        <v>2.18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4481</v>
      </c>
      <c r="G9" s="33">
        <f>(F9/$F$9)*100</f>
        <v>100</v>
      </c>
    </row>
    <row r="10" spans="1:7" ht="12.75">
      <c r="A10" s="29" t="s">
        <v>269</v>
      </c>
      <c r="B10" s="93">
        <v>1047</v>
      </c>
      <c r="C10" s="33">
        <f aca="true" t="shared" si="0" ref="C10:C15">(B10/$B$10)*100</f>
        <v>100</v>
      </c>
      <c r="E10" s="34" t="s">
        <v>270</v>
      </c>
      <c r="F10" s="97">
        <v>4279</v>
      </c>
      <c r="G10" s="84">
        <f aca="true" t="shared" si="1" ref="G10:G16">(F10/$F$9)*100</f>
        <v>95.49207766123632</v>
      </c>
    </row>
    <row r="11" spans="1:8" ht="12.75">
      <c r="A11" s="36" t="s">
        <v>271</v>
      </c>
      <c r="B11" s="98">
        <v>80</v>
      </c>
      <c r="C11" s="35">
        <f t="shared" si="0"/>
        <v>7.640878701050621</v>
      </c>
      <c r="E11" s="34" t="s">
        <v>272</v>
      </c>
      <c r="F11" s="97">
        <v>4268</v>
      </c>
      <c r="G11" s="84">
        <f t="shared" si="1"/>
        <v>95.24659674179871</v>
      </c>
      <c r="H11" s="15" t="s">
        <v>250</v>
      </c>
    </row>
    <row r="12" spans="1:8" ht="12.75">
      <c r="A12" s="36" t="s">
        <v>273</v>
      </c>
      <c r="B12" s="98">
        <v>58</v>
      </c>
      <c r="C12" s="35">
        <f t="shared" si="0"/>
        <v>5.5396370582617</v>
      </c>
      <c r="E12" s="34" t="s">
        <v>274</v>
      </c>
      <c r="F12" s="97">
        <v>2903</v>
      </c>
      <c r="G12" s="84">
        <f t="shared" si="1"/>
        <v>64.78464628431155</v>
      </c>
      <c r="H12" s="15" t="s">
        <v>250</v>
      </c>
    </row>
    <row r="13" spans="1:7" ht="12.75">
      <c r="A13" s="36" t="s">
        <v>275</v>
      </c>
      <c r="B13" s="98">
        <v>513</v>
      </c>
      <c r="C13" s="35">
        <f t="shared" si="0"/>
        <v>48.99713467048711</v>
      </c>
      <c r="E13" s="34" t="s">
        <v>276</v>
      </c>
      <c r="F13" s="97">
        <v>1365</v>
      </c>
      <c r="G13" s="84">
        <f t="shared" si="1"/>
        <v>30.46195045748717</v>
      </c>
    </row>
    <row r="14" spans="1:7" ht="12.75">
      <c r="A14" s="36" t="s">
        <v>277</v>
      </c>
      <c r="B14" s="98">
        <v>287</v>
      </c>
      <c r="C14" s="35">
        <f t="shared" si="0"/>
        <v>27.411652340019106</v>
      </c>
      <c r="E14" s="34" t="s">
        <v>166</v>
      </c>
      <c r="F14" s="97">
        <v>11</v>
      </c>
      <c r="G14" s="84">
        <f t="shared" si="1"/>
        <v>0.2454809194376255</v>
      </c>
    </row>
    <row r="15" spans="1:7" ht="12.75">
      <c r="A15" s="36" t="s">
        <v>324</v>
      </c>
      <c r="B15" s="97">
        <v>109</v>
      </c>
      <c r="C15" s="35">
        <f t="shared" si="0"/>
        <v>10.410697230181471</v>
      </c>
      <c r="E15" s="34" t="s">
        <v>278</v>
      </c>
      <c r="F15" s="97">
        <v>202</v>
      </c>
      <c r="G15" s="84">
        <f t="shared" si="1"/>
        <v>4.507922338763668</v>
      </c>
    </row>
    <row r="16" spans="1:7" ht="12.75">
      <c r="A16" s="36"/>
      <c r="B16" s="93" t="s">
        <v>250</v>
      </c>
      <c r="C16" s="10"/>
      <c r="E16" s="34" t="s">
        <v>279</v>
      </c>
      <c r="F16" s="98">
        <v>16</v>
      </c>
      <c r="G16" s="84">
        <f t="shared" si="1"/>
        <v>0.3570631555456371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156</v>
      </c>
      <c r="G17" s="84">
        <f>(F17/$F$9)*100</f>
        <v>3.481365766569962</v>
      </c>
    </row>
    <row r="18" spans="1:7" ht="12.75">
      <c r="A18" s="29" t="s">
        <v>282</v>
      </c>
      <c r="B18" s="93">
        <v>3163</v>
      </c>
      <c r="C18" s="33">
        <f>(B18/$B$18)*100</f>
        <v>100</v>
      </c>
      <c r="E18" s="34" t="s">
        <v>283</v>
      </c>
      <c r="F18" s="97">
        <v>46</v>
      </c>
      <c r="G18" s="84">
        <f>(F18/$F$9)*100</f>
        <v>1.0265565721937069</v>
      </c>
    </row>
    <row r="19" spans="1:7" ht="12.75">
      <c r="A19" s="36" t="s">
        <v>284</v>
      </c>
      <c r="B19" s="97">
        <v>60</v>
      </c>
      <c r="C19" s="84">
        <f aca="true" t="shared" si="2" ref="C19:C25">(B19/$B$18)*100</f>
        <v>1.8969332911792602</v>
      </c>
      <c r="E19" s="34"/>
      <c r="F19" s="97" t="s">
        <v>250</v>
      </c>
      <c r="G19" s="84"/>
    </row>
    <row r="20" spans="1:7" ht="12.75">
      <c r="A20" s="36" t="s">
        <v>285</v>
      </c>
      <c r="B20" s="97">
        <v>221</v>
      </c>
      <c r="C20" s="84">
        <f t="shared" si="2"/>
        <v>6.987037622510275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888</v>
      </c>
      <c r="C21" s="84">
        <f t="shared" si="2"/>
        <v>28.07461270945305</v>
      </c>
      <c r="E21" s="38" t="s">
        <v>167</v>
      </c>
      <c r="F21" s="80">
        <v>202</v>
      </c>
      <c r="G21" s="33">
        <f>(F21/$F$21)*100</f>
        <v>100</v>
      </c>
    </row>
    <row r="22" spans="1:7" ht="12.75">
      <c r="A22" s="36" t="s">
        <v>302</v>
      </c>
      <c r="B22" s="97">
        <v>571</v>
      </c>
      <c r="C22" s="84">
        <f t="shared" si="2"/>
        <v>18.05248182105596</v>
      </c>
      <c r="E22" s="34" t="s">
        <v>303</v>
      </c>
      <c r="F22" s="97">
        <v>127</v>
      </c>
      <c r="G22" s="84">
        <f aca="true" t="shared" si="3" ref="G22:G27">(F22/$F$21)*100</f>
        <v>62.87128712871287</v>
      </c>
    </row>
    <row r="23" spans="1:7" ht="12.75">
      <c r="A23" s="36" t="s">
        <v>304</v>
      </c>
      <c r="B23" s="97">
        <v>186</v>
      </c>
      <c r="C23" s="84">
        <f t="shared" si="2"/>
        <v>5.880493202655707</v>
      </c>
      <c r="E23" s="34" t="s">
        <v>305</v>
      </c>
      <c r="F23" s="97">
        <v>57</v>
      </c>
      <c r="G23" s="84">
        <f t="shared" si="3"/>
        <v>28.217821782178216</v>
      </c>
    </row>
    <row r="24" spans="1:7" ht="12.75">
      <c r="A24" s="36" t="s">
        <v>306</v>
      </c>
      <c r="B24" s="97">
        <v>675</v>
      </c>
      <c r="C24" s="84">
        <f t="shared" si="2"/>
        <v>21.340499525766678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562</v>
      </c>
      <c r="C25" s="84">
        <f t="shared" si="2"/>
        <v>17.767941827379072</v>
      </c>
      <c r="E25" s="34" t="s">
        <v>309</v>
      </c>
      <c r="F25" s="97">
        <v>9</v>
      </c>
      <c r="G25" s="84">
        <f t="shared" si="3"/>
        <v>4.455445544554455</v>
      </c>
    </row>
    <row r="26" spans="1:7" ht="12.75">
      <c r="A26" s="36"/>
      <c r="B26" s="93" t="s">
        <v>250</v>
      </c>
      <c r="C26" s="35"/>
      <c r="E26" s="34" t="s">
        <v>310</v>
      </c>
      <c r="F26" s="97">
        <v>9</v>
      </c>
      <c r="G26" s="84">
        <f t="shared" si="3"/>
        <v>4.455445544554455</v>
      </c>
    </row>
    <row r="27" spans="1:7" ht="12.75">
      <c r="A27" s="36" t="s">
        <v>311</v>
      </c>
      <c r="B27" s="108">
        <v>91.1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39.1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4258</v>
      </c>
      <c r="G30" s="33">
        <f>(F30/$F$30)*100</f>
        <v>100</v>
      </c>
      <c r="J30" s="39"/>
    </row>
    <row r="31" spans="1:10" ht="12.75">
      <c r="A31" s="95" t="s">
        <v>296</v>
      </c>
      <c r="B31" s="93">
        <v>3618</v>
      </c>
      <c r="C31" s="33">
        <f>(B31/$B$31)*100</f>
        <v>100</v>
      </c>
      <c r="E31" s="34" t="s">
        <v>317</v>
      </c>
      <c r="F31" s="97">
        <v>3889</v>
      </c>
      <c r="G31" s="101">
        <f>(F31/$F$30)*100</f>
        <v>91.33395960544857</v>
      </c>
      <c r="J31" s="39"/>
    </row>
    <row r="32" spans="1:10" ht="12.75">
      <c r="A32" s="36" t="s">
        <v>318</v>
      </c>
      <c r="B32" s="97">
        <v>769</v>
      </c>
      <c r="C32" s="10">
        <f>(B32/$B$31)*100</f>
        <v>21.254836926478717</v>
      </c>
      <c r="E32" s="34" t="s">
        <v>319</v>
      </c>
      <c r="F32" s="97">
        <v>369</v>
      </c>
      <c r="G32" s="101">
        <f aca="true" t="shared" si="4" ref="G32:G39">(F32/$F$30)*100</f>
        <v>8.666040394551434</v>
      </c>
      <c r="J32" s="39"/>
    </row>
    <row r="33" spans="1:10" ht="12.75">
      <c r="A33" s="36" t="s">
        <v>320</v>
      </c>
      <c r="B33" s="97">
        <v>2362</v>
      </c>
      <c r="C33" s="10">
        <f aca="true" t="shared" si="5" ref="C33:C38">(B33/$B$31)*100</f>
        <v>65.28468767274738</v>
      </c>
      <c r="E33" s="34" t="s">
        <v>321</v>
      </c>
      <c r="F33" s="97">
        <v>88</v>
      </c>
      <c r="G33" s="101">
        <f t="shared" si="4"/>
        <v>2.0666979802724286</v>
      </c>
      <c r="J33" s="39"/>
    </row>
    <row r="34" spans="1:7" ht="12.75">
      <c r="A34" s="36" t="s">
        <v>322</v>
      </c>
      <c r="B34" s="97">
        <v>46</v>
      </c>
      <c r="C34" s="10">
        <f t="shared" si="5"/>
        <v>1.271420674405749</v>
      </c>
      <c r="E34" s="34" t="s">
        <v>323</v>
      </c>
      <c r="F34" s="97">
        <v>31</v>
      </c>
      <c r="G34" s="101">
        <f t="shared" si="4"/>
        <v>0.7280413339596055</v>
      </c>
    </row>
    <row r="35" spans="1:7" ht="12.75">
      <c r="A35" s="36" t="s">
        <v>325</v>
      </c>
      <c r="B35" s="97">
        <v>158</v>
      </c>
      <c r="C35" s="10">
        <f t="shared" si="5"/>
        <v>4.367053620784964</v>
      </c>
      <c r="E35" s="34" t="s">
        <v>321</v>
      </c>
      <c r="F35" s="97">
        <v>9</v>
      </c>
      <c r="G35" s="101">
        <f t="shared" si="4"/>
        <v>0.21136683889149835</v>
      </c>
    </row>
    <row r="36" spans="1:7" ht="12.75">
      <c r="A36" s="36" t="s">
        <v>297</v>
      </c>
      <c r="B36" s="97">
        <v>121</v>
      </c>
      <c r="C36" s="10">
        <f t="shared" si="5"/>
        <v>3.3443891652846878</v>
      </c>
      <c r="E36" s="34" t="s">
        <v>327</v>
      </c>
      <c r="F36" s="97">
        <v>326</v>
      </c>
      <c r="G36" s="101">
        <f t="shared" si="4"/>
        <v>7.656176608736496</v>
      </c>
    </row>
    <row r="37" spans="1:7" ht="12.75">
      <c r="A37" s="36" t="s">
        <v>326</v>
      </c>
      <c r="B37" s="97">
        <v>283</v>
      </c>
      <c r="C37" s="10">
        <f t="shared" si="5"/>
        <v>7.822001105583196</v>
      </c>
      <c r="E37" s="34" t="s">
        <v>321</v>
      </c>
      <c r="F37" s="97">
        <v>79</v>
      </c>
      <c r="G37" s="101">
        <f t="shared" si="4"/>
        <v>1.85533114138093</v>
      </c>
    </row>
    <row r="38" spans="1:7" ht="12.75">
      <c r="A38" s="36" t="s">
        <v>297</v>
      </c>
      <c r="B38" s="97">
        <v>128</v>
      </c>
      <c r="C38" s="10">
        <f t="shared" si="5"/>
        <v>3.5378662244333885</v>
      </c>
      <c r="E38" s="34" t="s">
        <v>259</v>
      </c>
      <c r="F38" s="97">
        <v>7</v>
      </c>
      <c r="G38" s="101">
        <f t="shared" si="4"/>
        <v>0.16439643024894315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26</v>
      </c>
      <c r="C42" s="33">
        <f>(B42/$B$42)*100</f>
        <v>100</v>
      </c>
      <c r="E42" s="31" t="s">
        <v>268</v>
      </c>
      <c r="F42" s="80">
        <v>4481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5995</v>
      </c>
      <c r="G43" s="107">
        <f aca="true" t="shared" si="6" ref="G43:G71">(F43/$F$42)*100</f>
        <v>133.78710109350592</v>
      </c>
    </row>
    <row r="44" spans="1:7" ht="12.75">
      <c r="A44" s="36"/>
      <c r="B44" s="93" t="s">
        <v>250</v>
      </c>
      <c r="C44" s="10"/>
      <c r="E44" s="1" t="s">
        <v>329</v>
      </c>
      <c r="F44" s="97">
        <v>9</v>
      </c>
      <c r="G44" s="101">
        <f t="shared" si="6"/>
        <v>0.2008480249944209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58</v>
      </c>
      <c r="G45" s="101">
        <f t="shared" si="6"/>
        <v>1.2943539388529346</v>
      </c>
    </row>
    <row r="46" spans="1:7" ht="12.75">
      <c r="A46" s="29" t="s">
        <v>331</v>
      </c>
      <c r="B46" s="93">
        <v>3427</v>
      </c>
      <c r="C46" s="33">
        <f>(B46/$B$46)*100</f>
        <v>100</v>
      </c>
      <c r="E46" s="1" t="s">
        <v>332</v>
      </c>
      <c r="F46" s="97">
        <v>42</v>
      </c>
      <c r="G46" s="101">
        <f t="shared" si="6"/>
        <v>0.9372907833072975</v>
      </c>
    </row>
    <row r="47" spans="1:7" ht="12.75">
      <c r="A47" s="36" t="s">
        <v>333</v>
      </c>
      <c r="B47" s="97">
        <v>392</v>
      </c>
      <c r="C47" s="10">
        <f>(B47/$B$46)*100</f>
        <v>11.43857601400642</v>
      </c>
      <c r="E47" s="1" t="s">
        <v>334</v>
      </c>
      <c r="F47" s="97">
        <v>283</v>
      </c>
      <c r="G47" s="101">
        <f t="shared" si="6"/>
        <v>6.315554563713458</v>
      </c>
    </row>
    <row r="48" spans="1:7" ht="12.75">
      <c r="A48" s="36"/>
      <c r="B48" s="93" t="s">
        <v>250</v>
      </c>
      <c r="C48" s="10"/>
      <c r="E48" s="1" t="s">
        <v>335</v>
      </c>
      <c r="F48" s="97">
        <v>632</v>
      </c>
      <c r="G48" s="101">
        <f t="shared" si="6"/>
        <v>14.103994644052667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112</v>
      </c>
      <c r="G49" s="101">
        <f t="shared" si="6"/>
        <v>2.49944208881946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</v>
      </c>
      <c r="G50" s="101">
        <f t="shared" si="6"/>
        <v>0.22316447221602323</v>
      </c>
    </row>
    <row r="51" spans="1:7" ht="12.75">
      <c r="A51" s="5" t="s">
        <v>338</v>
      </c>
      <c r="B51" s="93">
        <v>951</v>
      </c>
      <c r="C51" s="33">
        <f>(B51/$B$51)*100</f>
        <v>100</v>
      </c>
      <c r="E51" s="1" t="s">
        <v>339</v>
      </c>
      <c r="F51" s="97">
        <v>1142</v>
      </c>
      <c r="G51" s="101">
        <f t="shared" si="6"/>
        <v>25.48538272706985</v>
      </c>
    </row>
    <row r="52" spans="1:7" ht="12.75">
      <c r="A52" s="4" t="s">
        <v>340</v>
      </c>
      <c r="B52" s="98">
        <v>64</v>
      </c>
      <c r="C52" s="10">
        <f>(B52/$B$51)*100</f>
        <v>6.729758149316509</v>
      </c>
      <c r="E52" s="1" t="s">
        <v>341</v>
      </c>
      <c r="F52" s="97">
        <v>58</v>
      </c>
      <c r="G52" s="101">
        <f t="shared" si="6"/>
        <v>1.2943539388529346</v>
      </c>
    </row>
    <row r="53" spans="1:7" ht="12.75">
      <c r="A53" s="4"/>
      <c r="B53" s="93" t="s">
        <v>250</v>
      </c>
      <c r="C53" s="10"/>
      <c r="E53" s="1" t="s">
        <v>342</v>
      </c>
      <c r="F53" s="97">
        <v>98</v>
      </c>
      <c r="G53" s="101">
        <f t="shared" si="6"/>
        <v>2.1870118277170274</v>
      </c>
    </row>
    <row r="54" spans="1:7" ht="14.25">
      <c r="A54" s="5" t="s">
        <v>343</v>
      </c>
      <c r="B54" s="93">
        <v>2789</v>
      </c>
      <c r="C54" s="33">
        <f>(B54/$B$54)*100</f>
        <v>100</v>
      </c>
      <c r="E54" s="1" t="s">
        <v>201</v>
      </c>
      <c r="F54" s="97">
        <v>1184</v>
      </c>
      <c r="G54" s="101">
        <f t="shared" si="6"/>
        <v>26.422673510377148</v>
      </c>
    </row>
    <row r="55" spans="1:7" ht="12.75">
      <c r="A55" s="4" t="s">
        <v>340</v>
      </c>
      <c r="B55" s="98">
        <v>344</v>
      </c>
      <c r="C55" s="10">
        <f>(B55/$B$54)*100</f>
        <v>12.334169953388312</v>
      </c>
      <c r="E55" s="1" t="s">
        <v>344</v>
      </c>
      <c r="F55" s="97">
        <v>663</v>
      </c>
      <c r="G55" s="101">
        <f t="shared" si="6"/>
        <v>14.79580450792234</v>
      </c>
    </row>
    <row r="56" spans="1:7" ht="12.75">
      <c r="A56" s="4" t="s">
        <v>345</v>
      </c>
      <c r="B56" s="119">
        <v>75</v>
      </c>
      <c r="C56" s="37" t="s">
        <v>261</v>
      </c>
      <c r="E56" s="1" t="s">
        <v>346</v>
      </c>
      <c r="F56" s="97">
        <v>43</v>
      </c>
      <c r="G56" s="101">
        <f t="shared" si="6"/>
        <v>0.9596072305288997</v>
      </c>
    </row>
    <row r="57" spans="1:7" ht="12.75">
      <c r="A57" s="4" t="s">
        <v>347</v>
      </c>
      <c r="B57" s="98">
        <v>2445</v>
      </c>
      <c r="C57" s="10">
        <f>(B57/$B$54)*100</f>
        <v>87.66583004661169</v>
      </c>
      <c r="E57" s="1" t="s">
        <v>348</v>
      </c>
      <c r="F57" s="97">
        <v>51</v>
      </c>
      <c r="G57" s="101">
        <f t="shared" si="6"/>
        <v>1.1381388083017185</v>
      </c>
    </row>
    <row r="58" spans="1:7" ht="12.75">
      <c r="A58" s="4" t="s">
        <v>345</v>
      </c>
      <c r="B58" s="119">
        <v>80.1</v>
      </c>
      <c r="C58" s="37" t="s">
        <v>261</v>
      </c>
      <c r="E58" s="1" t="s">
        <v>349</v>
      </c>
      <c r="F58" s="97">
        <v>370</v>
      </c>
      <c r="G58" s="101">
        <f t="shared" si="6"/>
        <v>8.257085471992859</v>
      </c>
    </row>
    <row r="59" spans="1:7" ht="12.75">
      <c r="A59" s="4"/>
      <c r="B59" s="93" t="s">
        <v>250</v>
      </c>
      <c r="C59" s="10"/>
      <c r="E59" s="1" t="s">
        <v>350</v>
      </c>
      <c r="F59" s="97">
        <v>12</v>
      </c>
      <c r="G59" s="101">
        <f t="shared" si="6"/>
        <v>0.2677973666592279</v>
      </c>
    </row>
    <row r="60" spans="1:7" ht="12.75">
      <c r="A60" s="5" t="s">
        <v>351</v>
      </c>
      <c r="B60" s="93">
        <v>518</v>
      </c>
      <c r="C60" s="33">
        <f>(B60/$B$60)*100</f>
        <v>100</v>
      </c>
      <c r="E60" s="1" t="s">
        <v>352</v>
      </c>
      <c r="F60" s="97">
        <v>120</v>
      </c>
      <c r="G60" s="101">
        <f t="shared" si="6"/>
        <v>2.6779736665922784</v>
      </c>
    </row>
    <row r="61" spans="1:7" ht="12.75">
      <c r="A61" s="4" t="s">
        <v>340</v>
      </c>
      <c r="B61" s="97">
        <v>140</v>
      </c>
      <c r="C61" s="10">
        <f>(B61/$B$60)*100</f>
        <v>27.027027027027028</v>
      </c>
      <c r="E61" s="1" t="s">
        <v>353</v>
      </c>
      <c r="F61" s="97">
        <v>96</v>
      </c>
      <c r="G61" s="101">
        <f t="shared" si="6"/>
        <v>2.142378933273823</v>
      </c>
    </row>
    <row r="62" spans="1:7" ht="12.75">
      <c r="A62" s="4"/>
      <c r="B62" s="93" t="s">
        <v>250</v>
      </c>
      <c r="C62" s="10"/>
      <c r="E62" s="1" t="s">
        <v>354</v>
      </c>
      <c r="F62" s="97">
        <v>172</v>
      </c>
      <c r="G62" s="101">
        <f t="shared" si="6"/>
        <v>3.838428922115599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88</v>
      </c>
      <c r="G63" s="101">
        <f t="shared" si="6"/>
        <v>1.963847355501004</v>
      </c>
    </row>
    <row r="64" spans="1:7" ht="12.75">
      <c r="A64" s="29" t="s">
        <v>357</v>
      </c>
      <c r="B64" s="93">
        <v>4258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3148</v>
      </c>
      <c r="C65" s="10">
        <f>(B65/$B$64)*100</f>
        <v>73.93142320338187</v>
      </c>
      <c r="E65" s="1" t="s">
        <v>359</v>
      </c>
      <c r="F65" s="97">
        <v>83</v>
      </c>
      <c r="G65" s="101">
        <f t="shared" si="6"/>
        <v>1.8522651193929924</v>
      </c>
    </row>
    <row r="66" spans="1:7" ht="12.75">
      <c r="A66" s="4" t="s">
        <v>257</v>
      </c>
      <c r="B66" s="97">
        <v>1101</v>
      </c>
      <c r="C66" s="10">
        <f aca="true" t="shared" si="7" ref="C66:C71">(B66/$B$64)*100</f>
        <v>25.857209957726635</v>
      </c>
      <c r="E66" s="1" t="s">
        <v>360</v>
      </c>
      <c r="F66" s="97">
        <v>30</v>
      </c>
      <c r="G66" s="101">
        <f t="shared" si="6"/>
        <v>0.6694934166480696</v>
      </c>
    </row>
    <row r="67" spans="1:7" ht="12.75">
      <c r="A67" s="4" t="s">
        <v>361</v>
      </c>
      <c r="B67" s="97">
        <v>431</v>
      </c>
      <c r="C67" s="10">
        <f t="shared" si="7"/>
        <v>10.122123062470644</v>
      </c>
      <c r="E67" s="1" t="s">
        <v>362</v>
      </c>
      <c r="F67" s="97">
        <v>41</v>
      </c>
      <c r="G67" s="101">
        <f t="shared" si="6"/>
        <v>0.9149743360856952</v>
      </c>
    </row>
    <row r="68" spans="1:7" ht="12.75">
      <c r="A68" s="4" t="s">
        <v>363</v>
      </c>
      <c r="B68" s="97">
        <v>670</v>
      </c>
      <c r="C68" s="10">
        <f t="shared" si="7"/>
        <v>15.73508689525599</v>
      </c>
      <c r="E68" s="1" t="s">
        <v>364</v>
      </c>
      <c r="F68" s="97">
        <v>208</v>
      </c>
      <c r="G68" s="101">
        <f t="shared" si="6"/>
        <v>4.641821022093283</v>
      </c>
    </row>
    <row r="69" spans="1:7" ht="12.75">
      <c r="A69" s="4" t="s">
        <v>365</v>
      </c>
      <c r="B69" s="97">
        <v>460</v>
      </c>
      <c r="C69" s="10">
        <f t="shared" si="7"/>
        <v>10.803193987787694</v>
      </c>
      <c r="E69" s="1" t="s">
        <v>366</v>
      </c>
      <c r="F69" s="97">
        <v>22</v>
      </c>
      <c r="G69" s="101">
        <f t="shared" si="6"/>
        <v>0.490961838875251</v>
      </c>
    </row>
    <row r="70" spans="1:7" ht="12.75">
      <c r="A70" s="4" t="s">
        <v>367</v>
      </c>
      <c r="B70" s="97">
        <v>210</v>
      </c>
      <c r="C70" s="10">
        <f t="shared" si="7"/>
        <v>4.931892907468296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9</v>
      </c>
      <c r="C71" s="40">
        <f t="shared" si="7"/>
        <v>0.21136683889149835</v>
      </c>
      <c r="D71" s="41"/>
      <c r="E71" s="9" t="s">
        <v>369</v>
      </c>
      <c r="F71" s="103">
        <v>368</v>
      </c>
      <c r="G71" s="104">
        <f t="shared" si="6"/>
        <v>8.212452577549655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3532</v>
      </c>
      <c r="C9" s="81">
        <f>(B9/$B$9)*100</f>
        <v>100</v>
      </c>
      <c r="D9" s="65"/>
      <c r="E9" s="79" t="s">
        <v>381</v>
      </c>
      <c r="F9" s="80">
        <v>1639</v>
      </c>
      <c r="G9" s="81">
        <f>(F9/$F$9)*100</f>
        <v>100</v>
      </c>
    </row>
    <row r="10" spans="1:7" ht="12.75">
      <c r="A10" s="82" t="s">
        <v>382</v>
      </c>
      <c r="B10" s="97">
        <v>2482</v>
      </c>
      <c r="C10" s="105">
        <f>(B10/$B$9)*100</f>
        <v>70.2718006795017</v>
      </c>
      <c r="D10" s="65"/>
      <c r="E10" s="78" t="s">
        <v>383</v>
      </c>
      <c r="F10" s="97">
        <v>75</v>
      </c>
      <c r="G10" s="105">
        <f aca="true" t="shared" si="0" ref="G10:G19">(F10/$F$9)*100</f>
        <v>4.575960951799878</v>
      </c>
    </row>
    <row r="11" spans="1:7" ht="12.75">
      <c r="A11" s="82" t="s">
        <v>384</v>
      </c>
      <c r="B11" s="97">
        <v>2482</v>
      </c>
      <c r="C11" s="105">
        <f aca="true" t="shared" si="1" ref="C11:C16">(B11/$B$9)*100</f>
        <v>70.2718006795017</v>
      </c>
      <c r="D11" s="65"/>
      <c r="E11" s="78" t="s">
        <v>385</v>
      </c>
      <c r="F11" s="97">
        <v>39</v>
      </c>
      <c r="G11" s="105">
        <f t="shared" si="0"/>
        <v>2.3794996949359364</v>
      </c>
    </row>
    <row r="12" spans="1:7" ht="12.75">
      <c r="A12" s="82" t="s">
        <v>386</v>
      </c>
      <c r="B12" s="97">
        <v>2437</v>
      </c>
      <c r="C12" s="105">
        <f>(B12/$B$9)*100</f>
        <v>68.99773499433749</v>
      </c>
      <c r="D12" s="65"/>
      <c r="E12" s="78" t="s">
        <v>387</v>
      </c>
      <c r="F12" s="97">
        <v>72</v>
      </c>
      <c r="G12" s="105">
        <f t="shared" si="0"/>
        <v>4.392922513727883</v>
      </c>
    </row>
    <row r="13" spans="1:7" ht="12.75">
      <c r="A13" s="82" t="s">
        <v>388</v>
      </c>
      <c r="B13" s="97">
        <v>45</v>
      </c>
      <c r="C13" s="105">
        <f>(B13/$B$9)*100</f>
        <v>1.274065685164213</v>
      </c>
      <c r="D13" s="65"/>
      <c r="E13" s="78" t="s">
        <v>389</v>
      </c>
      <c r="F13" s="97">
        <v>95</v>
      </c>
      <c r="G13" s="105">
        <f t="shared" si="0"/>
        <v>5.796217205613178</v>
      </c>
    </row>
    <row r="14" spans="1:7" ht="12.75">
      <c r="A14" s="82" t="s">
        <v>390</v>
      </c>
      <c r="B14" s="109">
        <v>1.8</v>
      </c>
      <c r="C14" s="112" t="s">
        <v>261</v>
      </c>
      <c r="D14" s="65"/>
      <c r="E14" s="78" t="s">
        <v>391</v>
      </c>
      <c r="F14" s="97">
        <v>104</v>
      </c>
      <c r="G14" s="105">
        <f t="shared" si="0"/>
        <v>6.345332519829164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358</v>
      </c>
      <c r="G15" s="105">
        <f t="shared" si="0"/>
        <v>21.842586943258084</v>
      </c>
    </row>
    <row r="16" spans="1:7" ht="12.75">
      <c r="A16" s="82" t="s">
        <v>67</v>
      </c>
      <c r="B16" s="97">
        <v>1050</v>
      </c>
      <c r="C16" s="105">
        <f t="shared" si="1"/>
        <v>29.728199320498298</v>
      </c>
      <c r="D16" s="65"/>
      <c r="E16" s="78" t="s">
        <v>68</v>
      </c>
      <c r="F16" s="97">
        <v>232</v>
      </c>
      <c r="G16" s="105">
        <f t="shared" si="0"/>
        <v>14.15497254423429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330</v>
      </c>
      <c r="G17" s="105">
        <f t="shared" si="0"/>
        <v>20.13422818791946</v>
      </c>
    </row>
    <row r="18" spans="1:7" ht="12.75">
      <c r="A18" s="77" t="s">
        <v>70</v>
      </c>
      <c r="B18" s="80">
        <v>1763</v>
      </c>
      <c r="C18" s="81">
        <f>(B18/$B$18)*100</f>
        <v>100</v>
      </c>
      <c r="D18" s="65"/>
      <c r="E18" s="78" t="s">
        <v>170</v>
      </c>
      <c r="F18" s="97">
        <v>155</v>
      </c>
      <c r="G18" s="105">
        <f t="shared" si="0"/>
        <v>9.456985967053082</v>
      </c>
    </row>
    <row r="19" spans="1:9" ht="12.75">
      <c r="A19" s="82" t="s">
        <v>382</v>
      </c>
      <c r="B19" s="97">
        <v>1099</v>
      </c>
      <c r="C19" s="105">
        <f>(B19/$B$18)*100</f>
        <v>62.33692569483834</v>
      </c>
      <c r="D19" s="65"/>
      <c r="E19" s="78" t="s">
        <v>169</v>
      </c>
      <c r="F19" s="98">
        <v>179</v>
      </c>
      <c r="G19" s="105">
        <f t="shared" si="0"/>
        <v>10.921293471629042</v>
      </c>
      <c r="I19" s="117"/>
    </row>
    <row r="20" spans="1:7" ht="12.75">
      <c r="A20" s="82" t="s">
        <v>384</v>
      </c>
      <c r="B20" s="97">
        <v>1099</v>
      </c>
      <c r="C20" s="105">
        <f>(B20/$B$18)*100</f>
        <v>62.33692569483834</v>
      </c>
      <c r="D20" s="65"/>
      <c r="E20" s="78" t="s">
        <v>71</v>
      </c>
      <c r="F20" s="97">
        <v>80756</v>
      </c>
      <c r="G20" s="112" t="s">
        <v>261</v>
      </c>
    </row>
    <row r="21" spans="1:7" ht="12.75">
      <c r="A21" s="82" t="s">
        <v>386</v>
      </c>
      <c r="B21" s="97">
        <v>1075</v>
      </c>
      <c r="C21" s="105">
        <f>(B21/$B$18)*100</f>
        <v>60.97560975609756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1409</v>
      </c>
      <c r="G22" s="105">
        <f>(F22/$F$9)*100</f>
        <v>85.96705308114704</v>
      </c>
    </row>
    <row r="23" spans="1:7" ht="12.75">
      <c r="A23" s="77" t="s">
        <v>73</v>
      </c>
      <c r="B23" s="80">
        <v>273</v>
      </c>
      <c r="C23" s="81">
        <f>(B23/$B$23)*100</f>
        <v>100</v>
      </c>
      <c r="D23" s="65"/>
      <c r="E23" s="78" t="s">
        <v>74</v>
      </c>
      <c r="F23" s="97">
        <v>104321</v>
      </c>
      <c r="G23" s="112" t="s">
        <v>261</v>
      </c>
    </row>
    <row r="24" spans="1:7" ht="12.75">
      <c r="A24" s="82" t="s">
        <v>75</v>
      </c>
      <c r="B24" s="97">
        <v>132</v>
      </c>
      <c r="C24" s="105">
        <f>(B24/$B$23)*100</f>
        <v>48.35164835164835</v>
      </c>
      <c r="D24" s="65"/>
      <c r="E24" s="78" t="s">
        <v>76</v>
      </c>
      <c r="F24" s="97">
        <v>374</v>
      </c>
      <c r="G24" s="105">
        <f>(F24/$F$9)*100</f>
        <v>22.818791946308725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12874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</v>
      </c>
      <c r="G26" s="105">
        <f>(F26/$F$9)*100</f>
        <v>0.9151921903599756</v>
      </c>
    </row>
    <row r="27" spans="1:7" ht="12.75">
      <c r="A27" s="77" t="s">
        <v>85</v>
      </c>
      <c r="B27" s="80">
        <v>2426</v>
      </c>
      <c r="C27" s="81">
        <f>(B27/$B$27)*100</f>
        <v>100</v>
      </c>
      <c r="D27" s="65"/>
      <c r="E27" s="78" t="s">
        <v>78</v>
      </c>
      <c r="F27" s="98">
        <v>8240</v>
      </c>
      <c r="G27" s="112" t="s">
        <v>261</v>
      </c>
    </row>
    <row r="28" spans="1:7" ht="12.75">
      <c r="A28" s="82" t="s">
        <v>86</v>
      </c>
      <c r="B28" s="97">
        <v>1950</v>
      </c>
      <c r="C28" s="105">
        <f aca="true" t="shared" si="2" ref="C28:C33">(B28/$B$27)*100</f>
        <v>80.37922506183017</v>
      </c>
      <c r="D28" s="65"/>
      <c r="E28" s="78" t="s">
        <v>79</v>
      </c>
      <c r="F28" s="97">
        <v>13</v>
      </c>
      <c r="G28" s="105">
        <f>(F28/$F$9)*100</f>
        <v>0.7931665649786455</v>
      </c>
    </row>
    <row r="29" spans="1:7" ht="12.75">
      <c r="A29" s="82" t="s">
        <v>87</v>
      </c>
      <c r="B29" s="97">
        <v>229</v>
      </c>
      <c r="C29" s="105">
        <f t="shared" si="2"/>
        <v>9.439406430338003</v>
      </c>
      <c r="D29" s="65"/>
      <c r="E29" s="78" t="s">
        <v>80</v>
      </c>
      <c r="F29" s="97">
        <v>2192</v>
      </c>
      <c r="G29" s="112" t="s">
        <v>261</v>
      </c>
    </row>
    <row r="30" spans="1:7" ht="12.75">
      <c r="A30" s="82" t="s">
        <v>88</v>
      </c>
      <c r="B30" s="97">
        <v>29</v>
      </c>
      <c r="C30" s="105">
        <f t="shared" si="2"/>
        <v>1.195383347073372</v>
      </c>
      <c r="D30" s="65"/>
      <c r="E30" s="78" t="s">
        <v>81</v>
      </c>
      <c r="F30" s="97">
        <v>261</v>
      </c>
      <c r="G30" s="105">
        <f>(F30/$F$9)*100</f>
        <v>15.924344112263574</v>
      </c>
    </row>
    <row r="31" spans="1:7" ht="12.75">
      <c r="A31" s="82" t="s">
        <v>115</v>
      </c>
      <c r="B31" s="97">
        <v>31</v>
      </c>
      <c r="C31" s="105">
        <f t="shared" si="2"/>
        <v>1.277823577906018</v>
      </c>
      <c r="D31" s="65"/>
      <c r="E31" s="78" t="s">
        <v>82</v>
      </c>
      <c r="F31" s="97">
        <v>19294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187</v>
      </c>
      <c r="C33" s="105">
        <f t="shared" si="2"/>
        <v>7.708161582852433</v>
      </c>
      <c r="D33" s="65"/>
      <c r="E33" s="79" t="s">
        <v>84</v>
      </c>
      <c r="F33" s="80">
        <v>1297</v>
      </c>
      <c r="G33" s="81">
        <f>(F33/$F$33)*100</f>
        <v>100</v>
      </c>
    </row>
    <row r="34" spans="1:7" ht="12.75">
      <c r="A34" s="82" t="s">
        <v>91</v>
      </c>
      <c r="B34" s="120">
        <v>35.2</v>
      </c>
      <c r="C34" s="112" t="s">
        <v>261</v>
      </c>
      <c r="D34" s="65"/>
      <c r="E34" s="78" t="s">
        <v>383</v>
      </c>
      <c r="F34" s="97">
        <v>30</v>
      </c>
      <c r="G34" s="105">
        <f aca="true" t="shared" si="3" ref="G34:G43">(F34/$F$33)*100</f>
        <v>2.313030069390902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20</v>
      </c>
      <c r="G35" s="105">
        <f t="shared" si="3"/>
        <v>1.5420200462606015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44</v>
      </c>
      <c r="G36" s="105">
        <f t="shared" si="3"/>
        <v>3.3924441017733233</v>
      </c>
    </row>
    <row r="37" spans="1:7" ht="12.75">
      <c r="A37" s="77" t="s">
        <v>94</v>
      </c>
      <c r="B37" s="80">
        <v>2437</v>
      </c>
      <c r="C37" s="81">
        <f>(B37/$B$37)*100</f>
        <v>100</v>
      </c>
      <c r="D37" s="65"/>
      <c r="E37" s="78" t="s">
        <v>389</v>
      </c>
      <c r="F37" s="97">
        <v>60</v>
      </c>
      <c r="G37" s="105">
        <f t="shared" si="3"/>
        <v>4.626060138781804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72</v>
      </c>
      <c r="G38" s="105">
        <f t="shared" si="3"/>
        <v>5.551272166538165</v>
      </c>
    </row>
    <row r="39" spans="1:7" ht="12.75">
      <c r="A39" s="82" t="s">
        <v>97</v>
      </c>
      <c r="B39" s="98">
        <v>1124</v>
      </c>
      <c r="C39" s="105">
        <f>(B39/$B$37)*100</f>
        <v>46.12228149363972</v>
      </c>
      <c r="D39" s="65"/>
      <c r="E39" s="78" t="s">
        <v>393</v>
      </c>
      <c r="F39" s="97">
        <v>297</v>
      </c>
      <c r="G39" s="105">
        <f t="shared" si="3"/>
        <v>22.89899768696993</v>
      </c>
    </row>
    <row r="40" spans="1:7" ht="12.75">
      <c r="A40" s="82" t="s">
        <v>98</v>
      </c>
      <c r="B40" s="98">
        <v>302</v>
      </c>
      <c r="C40" s="105">
        <f>(B40/$B$37)*100</f>
        <v>12.392285597045548</v>
      </c>
      <c r="D40" s="65"/>
      <c r="E40" s="78" t="s">
        <v>68</v>
      </c>
      <c r="F40" s="97">
        <v>198</v>
      </c>
      <c r="G40" s="105">
        <f t="shared" si="3"/>
        <v>15.265998457979954</v>
      </c>
    </row>
    <row r="41" spans="1:7" ht="12.75">
      <c r="A41" s="82" t="s">
        <v>100</v>
      </c>
      <c r="B41" s="98">
        <v>587</v>
      </c>
      <c r="C41" s="105">
        <f>(B41/$B$37)*100</f>
        <v>24.08699220352893</v>
      </c>
      <c r="D41" s="65"/>
      <c r="E41" s="78" t="s">
        <v>69</v>
      </c>
      <c r="F41" s="97">
        <v>272</v>
      </c>
      <c r="G41" s="105">
        <f t="shared" si="3"/>
        <v>20.971472629144177</v>
      </c>
    </row>
    <row r="42" spans="1:7" ht="12.75">
      <c r="A42" s="82" t="s">
        <v>260</v>
      </c>
      <c r="B42" s="98">
        <v>5</v>
      </c>
      <c r="C42" s="105">
        <f>(B42/$B$37)*100</f>
        <v>0.2051702913418137</v>
      </c>
      <c r="D42" s="65"/>
      <c r="E42" s="78" t="s">
        <v>170</v>
      </c>
      <c r="F42" s="97">
        <v>148</v>
      </c>
      <c r="G42" s="105">
        <f t="shared" si="3"/>
        <v>11.41094834232845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156</v>
      </c>
      <c r="G43" s="105">
        <f t="shared" si="3"/>
        <v>12.02775636083269</v>
      </c>
    </row>
    <row r="44" spans="1:7" ht="12.75">
      <c r="A44" s="82" t="s">
        <v>291</v>
      </c>
      <c r="B44" s="98">
        <v>235</v>
      </c>
      <c r="C44" s="105">
        <f>(B44/$B$37)*100</f>
        <v>9.643003693065245</v>
      </c>
      <c r="D44" s="65"/>
      <c r="E44" s="78" t="s">
        <v>93</v>
      </c>
      <c r="F44" s="97">
        <v>90842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184</v>
      </c>
      <c r="C46" s="105">
        <f>(B46/$B$37)*100</f>
        <v>7.550266721378744</v>
      </c>
      <c r="D46" s="65"/>
      <c r="E46" s="78" t="s">
        <v>96</v>
      </c>
      <c r="F46" s="97">
        <v>38285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61701</v>
      </c>
      <c r="G48" s="112" t="s">
        <v>261</v>
      </c>
    </row>
    <row r="49" spans="1:7" ht="13.5" thickBot="1">
      <c r="A49" s="82" t="s">
        <v>292</v>
      </c>
      <c r="B49" s="98">
        <v>42</v>
      </c>
      <c r="C49" s="105">
        <f aca="true" t="shared" si="4" ref="C49:C55">(B49/$B$37)*100</f>
        <v>1.7234304472712352</v>
      </c>
      <c r="D49" s="87"/>
      <c r="E49" s="88" t="s">
        <v>102</v>
      </c>
      <c r="F49" s="113">
        <v>48780</v>
      </c>
      <c r="G49" s="114" t="s">
        <v>261</v>
      </c>
    </row>
    <row r="50" spans="1:7" ht="13.5" thickTop="1">
      <c r="A50" s="82" t="s">
        <v>116</v>
      </c>
      <c r="B50" s="98">
        <v>261</v>
      </c>
      <c r="C50" s="105">
        <f t="shared" si="4"/>
        <v>10.709889208042675</v>
      </c>
      <c r="D50" s="65"/>
      <c r="E50" s="78"/>
      <c r="F50" s="86"/>
      <c r="G50" s="85"/>
    </row>
    <row r="51" spans="1:7" ht="12.75">
      <c r="A51" s="82" t="s">
        <v>117</v>
      </c>
      <c r="B51" s="98">
        <v>340</v>
      </c>
      <c r="C51" s="105">
        <f t="shared" si="4"/>
        <v>13.951579811243331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44</v>
      </c>
      <c r="C52" s="105">
        <f t="shared" si="4"/>
        <v>1.8054985638079606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306</v>
      </c>
      <c r="C53" s="105">
        <f t="shared" si="4"/>
        <v>12.556421830119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80</v>
      </c>
      <c r="C54" s="105">
        <f t="shared" si="4"/>
        <v>3.282724661469019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73</v>
      </c>
      <c r="C55" s="105">
        <f t="shared" si="4"/>
        <v>2.9954862535904803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177</v>
      </c>
      <c r="C57" s="105">
        <f>(B57/$B$37)*100</f>
        <v>7.263028313500206</v>
      </c>
      <c r="D57" s="65"/>
      <c r="E57" s="79" t="s">
        <v>84</v>
      </c>
      <c r="F57" s="80">
        <v>30</v>
      </c>
      <c r="G57" s="105">
        <f>(F57/L57)*100</f>
        <v>2.313030069390902</v>
      </c>
      <c r="H57" s="79" t="s">
        <v>84</v>
      </c>
      <c r="L57" s="15">
        <v>1297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</v>
      </c>
      <c r="G58" s="105">
        <f>(F58/L58)*100</f>
        <v>0.8532423208191127</v>
      </c>
      <c r="H58" s="78" t="s">
        <v>118</v>
      </c>
      <c r="L58" s="15">
        <v>586</v>
      </c>
    </row>
    <row r="59" spans="1:12" ht="12.75">
      <c r="A59" s="82" t="s">
        <v>112</v>
      </c>
      <c r="B59" s="98">
        <v>281</v>
      </c>
      <c r="C59" s="105">
        <f>(B59/$B$37)*100</f>
        <v>11.53057037340993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164</v>
      </c>
    </row>
    <row r="60" spans="1:7" ht="12.75">
      <c r="A60" s="82" t="s">
        <v>113</v>
      </c>
      <c r="B60" s="98">
        <v>434</v>
      </c>
      <c r="C60" s="105">
        <f>(B60/$B$37)*100</f>
        <v>17.80878128846943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148</v>
      </c>
      <c r="C62" s="105">
        <f>(B62/$B$37)*100</f>
        <v>6.073040623717685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90</v>
      </c>
    </row>
    <row r="63" spans="1:12" ht="12.75">
      <c r="A63" s="61" t="s">
        <v>293</v>
      </c>
      <c r="B63" s="98">
        <v>88</v>
      </c>
      <c r="C63" s="105">
        <f>(B63/$B$37)*100</f>
        <v>3.610997127615921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38</v>
      </c>
    </row>
    <row r="64" spans="1:12" ht="12.75">
      <c r="A64" s="82" t="s">
        <v>114</v>
      </c>
      <c r="B64" s="98">
        <v>163</v>
      </c>
      <c r="C64" s="105">
        <f>(B64/$B$37)*100</f>
        <v>6.688551497743127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154</v>
      </c>
      <c r="G66" s="105">
        <f aca="true" t="shared" si="5" ref="G66:G71">(F66/L66)*100</f>
        <v>3.4367328721267576</v>
      </c>
      <c r="H66" s="79" t="s">
        <v>124</v>
      </c>
      <c r="L66" s="15">
        <v>4481</v>
      </c>
    </row>
    <row r="67" spans="1:12" ht="12.75">
      <c r="A67" s="82" t="s">
        <v>126</v>
      </c>
      <c r="B67" s="97">
        <v>1787</v>
      </c>
      <c r="C67" s="105">
        <f>(B67/$B$37)*100</f>
        <v>73.32786212556421</v>
      </c>
      <c r="D67" s="65"/>
      <c r="E67" s="78" t="s">
        <v>262</v>
      </c>
      <c r="F67" s="97">
        <v>141</v>
      </c>
      <c r="G67" s="105">
        <f t="shared" si="5"/>
        <v>4.114385760140064</v>
      </c>
      <c r="H67" s="78" t="s">
        <v>262</v>
      </c>
      <c r="L67" s="15">
        <v>3427</v>
      </c>
    </row>
    <row r="68" spans="1:12" ht="12.75">
      <c r="A68" s="82" t="s">
        <v>128</v>
      </c>
      <c r="B68" s="97">
        <v>353</v>
      </c>
      <c r="C68" s="105">
        <f>(B68/$B$37)*100</f>
        <v>14.485022568732047</v>
      </c>
      <c r="D68" s="65"/>
      <c r="E68" s="78" t="s">
        <v>127</v>
      </c>
      <c r="F68" s="97">
        <v>63</v>
      </c>
      <c r="G68" s="105">
        <f t="shared" si="5"/>
        <v>12.162162162162163</v>
      </c>
      <c r="H68" s="78" t="s">
        <v>127</v>
      </c>
      <c r="L68" s="15">
        <v>518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13</v>
      </c>
      <c r="G69" s="105">
        <f t="shared" si="5"/>
        <v>1.2333965844402277</v>
      </c>
      <c r="H69" s="78" t="s">
        <v>129</v>
      </c>
      <c r="L69" s="15">
        <v>1054</v>
      </c>
    </row>
    <row r="70" spans="1:12" ht="12.75">
      <c r="A70" s="82" t="s">
        <v>376</v>
      </c>
      <c r="B70" s="97">
        <v>291</v>
      </c>
      <c r="C70" s="105">
        <f>(B70/$B$37)*100</f>
        <v>11.940910956093557</v>
      </c>
      <c r="D70" s="65"/>
      <c r="E70" s="78" t="s">
        <v>130</v>
      </c>
      <c r="F70" s="97">
        <v>13</v>
      </c>
      <c r="G70" s="105">
        <f t="shared" si="5"/>
        <v>1.5643802647412757</v>
      </c>
      <c r="H70" s="78" t="s">
        <v>130</v>
      </c>
      <c r="L70" s="15">
        <v>831</v>
      </c>
    </row>
    <row r="71" spans="1:12" ht="13.5" thickBot="1">
      <c r="A71" s="90" t="s">
        <v>371</v>
      </c>
      <c r="B71" s="110">
        <v>6</v>
      </c>
      <c r="C71" s="111">
        <f>(B71/$B$37)*100</f>
        <v>0.24620434961017645</v>
      </c>
      <c r="D71" s="91"/>
      <c r="E71" s="92" t="s">
        <v>131</v>
      </c>
      <c r="F71" s="110">
        <v>85</v>
      </c>
      <c r="G71" s="118">
        <f t="shared" si="5"/>
        <v>17.06827309236948</v>
      </c>
      <c r="H71" s="92" t="s">
        <v>131</v>
      </c>
      <c r="L71" s="15">
        <v>498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1698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1641</v>
      </c>
      <c r="G9" s="81">
        <f>(F9/$F$9)*100</f>
        <v>100</v>
      </c>
      <c r="I9" s="53"/>
    </row>
    <row r="10" spans="1:7" ht="12.75">
      <c r="A10" s="36" t="s">
        <v>137</v>
      </c>
      <c r="B10" s="97">
        <v>1608</v>
      </c>
      <c r="C10" s="105">
        <f aca="true" t="shared" si="0" ref="C10:C18">(B10/$B$8)*100</f>
        <v>94.69964664310953</v>
      </c>
      <c r="E10" s="32" t="s">
        <v>138</v>
      </c>
      <c r="F10" s="97">
        <v>1621</v>
      </c>
      <c r="G10" s="105">
        <f>(F10/$F$9)*100</f>
        <v>98.78123095673371</v>
      </c>
    </row>
    <row r="11" spans="1:7" ht="12.75">
      <c r="A11" s="36" t="s">
        <v>139</v>
      </c>
      <c r="B11" s="97">
        <v>14</v>
      </c>
      <c r="C11" s="105">
        <f t="shared" si="0"/>
        <v>0.8244994110718492</v>
      </c>
      <c r="E11" s="32" t="s">
        <v>140</v>
      </c>
      <c r="F11" s="97">
        <v>4</v>
      </c>
      <c r="G11" s="105">
        <f>(F11/$F$9)*100</f>
        <v>0.2437538086532602</v>
      </c>
    </row>
    <row r="12" spans="1:7" ht="12.75">
      <c r="A12" s="36" t="s">
        <v>141</v>
      </c>
      <c r="B12" s="97">
        <v>53</v>
      </c>
      <c r="C12" s="105">
        <f t="shared" si="0"/>
        <v>3.121319199057715</v>
      </c>
      <c r="E12" s="32" t="s">
        <v>142</v>
      </c>
      <c r="F12" s="97">
        <v>16</v>
      </c>
      <c r="G12" s="105">
        <f>(F12/$F$9)*100</f>
        <v>0.9750152346130408</v>
      </c>
    </row>
    <row r="13" spans="1:7" ht="12.75">
      <c r="A13" s="36" t="s">
        <v>143</v>
      </c>
      <c r="B13" s="97">
        <v>5</v>
      </c>
      <c r="C13" s="105">
        <f t="shared" si="0"/>
        <v>0.2944640753828033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</v>
      </c>
      <c r="C14" s="105">
        <f t="shared" si="0"/>
        <v>0.2944640753828033</v>
      </c>
      <c r="E14" s="42" t="s">
        <v>145</v>
      </c>
      <c r="F14" s="80">
        <v>1032</v>
      </c>
      <c r="G14" s="81">
        <f>(F14/$F$14)*100</f>
        <v>100</v>
      </c>
    </row>
    <row r="15" spans="1:7" ht="12.75">
      <c r="A15" s="36" t="s">
        <v>146</v>
      </c>
      <c r="B15" s="97">
        <v>7</v>
      </c>
      <c r="C15" s="105">
        <f t="shared" si="0"/>
        <v>0.4122497055359246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6</v>
      </c>
      <c r="C17" s="105">
        <f t="shared" si="0"/>
        <v>0.35335689045936397</v>
      </c>
      <c r="E17" s="1" t="s">
        <v>151</v>
      </c>
      <c r="F17" s="97">
        <v>6</v>
      </c>
      <c r="G17" s="105">
        <f aca="true" t="shared" si="1" ref="G17:G23">(F17/$F$14)*100</f>
        <v>0.5813953488372093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75</v>
      </c>
      <c r="G18" s="105">
        <f t="shared" si="1"/>
        <v>7.267441860465117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147</v>
      </c>
      <c r="G19" s="105">
        <f t="shared" si="1"/>
        <v>14.244186046511627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380</v>
      </c>
      <c r="G20" s="105">
        <f t="shared" si="1"/>
        <v>36.82170542635659</v>
      </c>
    </row>
    <row r="21" spans="1:7" ht="12.75">
      <c r="A21" s="36" t="s">
        <v>156</v>
      </c>
      <c r="B21" s="98">
        <v>53</v>
      </c>
      <c r="C21" s="105">
        <f aca="true" t="shared" si="2" ref="C21:C28">(B21/$B$8)*100</f>
        <v>3.121319199057715</v>
      </c>
      <c r="E21" s="1" t="s">
        <v>157</v>
      </c>
      <c r="F21" s="97">
        <v>335</v>
      </c>
      <c r="G21" s="105">
        <f t="shared" si="1"/>
        <v>32.46124031007752</v>
      </c>
    </row>
    <row r="22" spans="1:7" ht="12.75">
      <c r="A22" s="36" t="s">
        <v>158</v>
      </c>
      <c r="B22" s="98">
        <v>80</v>
      </c>
      <c r="C22" s="105">
        <f t="shared" si="2"/>
        <v>4.7114252061248525</v>
      </c>
      <c r="E22" s="1" t="s">
        <v>159</v>
      </c>
      <c r="F22" s="97">
        <v>89</v>
      </c>
      <c r="G22" s="105">
        <f t="shared" si="1"/>
        <v>8.624031007751938</v>
      </c>
    </row>
    <row r="23" spans="1:7" ht="12.75">
      <c r="A23" s="36" t="s">
        <v>160</v>
      </c>
      <c r="B23" s="98">
        <v>103</v>
      </c>
      <c r="C23" s="105">
        <f t="shared" si="2"/>
        <v>6.065959952885748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245</v>
      </c>
      <c r="C24" s="105">
        <f t="shared" si="2"/>
        <v>14.428739693757361</v>
      </c>
      <c r="E24" s="1" t="s">
        <v>163</v>
      </c>
      <c r="F24" s="97">
        <v>275900</v>
      </c>
      <c r="G24" s="112" t="s">
        <v>261</v>
      </c>
    </row>
    <row r="25" spans="1:7" ht="12.75">
      <c r="A25" s="36" t="s">
        <v>164</v>
      </c>
      <c r="B25" s="97">
        <v>229</v>
      </c>
      <c r="C25" s="105">
        <f t="shared" si="2"/>
        <v>13.48645465253239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177</v>
      </c>
      <c r="C26" s="105">
        <f t="shared" si="2"/>
        <v>10.424028268551238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233</v>
      </c>
      <c r="C27" s="105">
        <f t="shared" si="2"/>
        <v>13.722025912838633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578</v>
      </c>
      <c r="C28" s="105">
        <f t="shared" si="2"/>
        <v>34.04004711425206</v>
      </c>
      <c r="E28" s="32" t="s">
        <v>176</v>
      </c>
      <c r="F28" s="97">
        <v>703</v>
      </c>
      <c r="G28" s="105">
        <f aca="true" t="shared" si="3" ref="G28:G35">(F28/$F$14)*100</f>
        <v>68.12015503875969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40</v>
      </c>
      <c r="C32" s="105">
        <f t="shared" si="4"/>
        <v>2.3557126030624262</v>
      </c>
      <c r="E32" s="32" t="s">
        <v>183</v>
      </c>
      <c r="F32" s="97">
        <v>40</v>
      </c>
      <c r="G32" s="105">
        <f t="shared" si="3"/>
        <v>3.875968992248062</v>
      </c>
    </row>
    <row r="33" spans="1:7" ht="12.75">
      <c r="A33" s="36" t="s">
        <v>184</v>
      </c>
      <c r="B33" s="97">
        <v>38</v>
      </c>
      <c r="C33" s="105">
        <f t="shared" si="4"/>
        <v>2.237926972909305</v>
      </c>
      <c r="E33" s="32" t="s">
        <v>185</v>
      </c>
      <c r="F33" s="97">
        <v>118</v>
      </c>
      <c r="G33" s="105">
        <f t="shared" si="3"/>
        <v>11.434108527131782</v>
      </c>
    </row>
    <row r="34" spans="1:7" ht="12.75">
      <c r="A34" s="36" t="s">
        <v>186</v>
      </c>
      <c r="B34" s="97">
        <v>111</v>
      </c>
      <c r="C34" s="105">
        <f t="shared" si="4"/>
        <v>6.5371024734982335</v>
      </c>
      <c r="E34" s="32" t="s">
        <v>187</v>
      </c>
      <c r="F34" s="97">
        <v>167</v>
      </c>
      <c r="G34" s="105">
        <f t="shared" si="3"/>
        <v>16.18217054263566</v>
      </c>
    </row>
    <row r="35" spans="1:7" ht="12.75">
      <c r="A35" s="36" t="s">
        <v>188</v>
      </c>
      <c r="B35" s="97">
        <v>225</v>
      </c>
      <c r="C35" s="105">
        <f t="shared" si="4"/>
        <v>13.250883392226148</v>
      </c>
      <c r="E35" s="32" t="s">
        <v>189</v>
      </c>
      <c r="F35" s="97">
        <v>378</v>
      </c>
      <c r="G35" s="105">
        <f t="shared" si="3"/>
        <v>36.627906976744185</v>
      </c>
    </row>
    <row r="36" spans="1:7" ht="12.75">
      <c r="A36" s="36" t="s">
        <v>190</v>
      </c>
      <c r="B36" s="97">
        <v>334</v>
      </c>
      <c r="C36" s="105">
        <f t="shared" si="4"/>
        <v>19.67020023557126</v>
      </c>
      <c r="E36" s="32" t="s">
        <v>191</v>
      </c>
      <c r="F36" s="97">
        <v>1784</v>
      </c>
      <c r="G36" s="112" t="s">
        <v>261</v>
      </c>
    </row>
    <row r="37" spans="1:7" ht="12.75">
      <c r="A37" s="36" t="s">
        <v>192</v>
      </c>
      <c r="B37" s="97">
        <v>258</v>
      </c>
      <c r="C37" s="105">
        <f t="shared" si="4"/>
        <v>15.19434628975265</v>
      </c>
      <c r="E37" s="32" t="s">
        <v>193</v>
      </c>
      <c r="F37" s="97">
        <v>329</v>
      </c>
      <c r="G37" s="105">
        <f>(F37/$F$14)*100</f>
        <v>31.879844961240313</v>
      </c>
    </row>
    <row r="38" spans="1:7" ht="12.75">
      <c r="A38" s="36" t="s">
        <v>194</v>
      </c>
      <c r="B38" s="97">
        <v>298</v>
      </c>
      <c r="C38" s="105">
        <f t="shared" si="4"/>
        <v>17.550058892815077</v>
      </c>
      <c r="E38" s="32" t="s">
        <v>191</v>
      </c>
      <c r="F38" s="97">
        <v>553</v>
      </c>
      <c r="G38" s="112" t="s">
        <v>261</v>
      </c>
    </row>
    <row r="39" spans="1:7" ht="12.75">
      <c r="A39" s="36" t="s">
        <v>195</v>
      </c>
      <c r="B39" s="97">
        <v>394</v>
      </c>
      <c r="C39" s="105">
        <f t="shared" si="4"/>
        <v>23.2037691401649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1641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268</v>
      </c>
      <c r="G43" s="105">
        <f aca="true" t="shared" si="5" ref="G43:G48">(F43/$F$14)*100</f>
        <v>25.968992248062015</v>
      </c>
    </row>
    <row r="44" spans="1:7" ht="12.75">
      <c r="A44" s="36" t="s">
        <v>209</v>
      </c>
      <c r="B44" s="98">
        <v>168</v>
      </c>
      <c r="C44" s="105">
        <f aca="true" t="shared" si="6" ref="C44:C49">(B44/$B$42)*100</f>
        <v>10.23765996343693</v>
      </c>
      <c r="E44" s="32" t="s">
        <v>210</v>
      </c>
      <c r="F44" s="97">
        <v>226</v>
      </c>
      <c r="G44" s="105">
        <f t="shared" si="5"/>
        <v>21.899224806201552</v>
      </c>
    </row>
    <row r="45" spans="1:7" ht="12.75">
      <c r="A45" s="36" t="s">
        <v>211</v>
      </c>
      <c r="B45" s="98">
        <v>305</v>
      </c>
      <c r="C45" s="105">
        <f t="shared" si="6"/>
        <v>18.58622790981109</v>
      </c>
      <c r="E45" s="32" t="s">
        <v>212</v>
      </c>
      <c r="F45" s="97">
        <v>160</v>
      </c>
      <c r="G45" s="105">
        <f t="shared" si="5"/>
        <v>15.503875968992247</v>
      </c>
    </row>
    <row r="46" spans="1:7" ht="12.75">
      <c r="A46" s="36" t="s">
        <v>213</v>
      </c>
      <c r="B46" s="98">
        <v>321</v>
      </c>
      <c r="C46" s="105">
        <f t="shared" si="6"/>
        <v>19.561243144424132</v>
      </c>
      <c r="E46" s="32" t="s">
        <v>214</v>
      </c>
      <c r="F46" s="97">
        <v>63</v>
      </c>
      <c r="G46" s="105">
        <f t="shared" si="5"/>
        <v>6.104651162790697</v>
      </c>
    </row>
    <row r="47" spans="1:7" ht="12.75">
      <c r="A47" s="36" t="s">
        <v>215</v>
      </c>
      <c r="B47" s="97">
        <v>362</v>
      </c>
      <c r="C47" s="105">
        <f t="shared" si="6"/>
        <v>22.05971968312005</v>
      </c>
      <c r="E47" s="32" t="s">
        <v>216</v>
      </c>
      <c r="F47" s="97">
        <v>41</v>
      </c>
      <c r="G47" s="105">
        <f t="shared" si="5"/>
        <v>3.9728682170542635</v>
      </c>
    </row>
    <row r="48" spans="1:7" ht="12.75">
      <c r="A48" s="36" t="s">
        <v>217</v>
      </c>
      <c r="B48" s="97">
        <v>219</v>
      </c>
      <c r="C48" s="105">
        <f t="shared" si="6"/>
        <v>13.345521023765997</v>
      </c>
      <c r="E48" s="32" t="s">
        <v>218</v>
      </c>
      <c r="F48" s="97">
        <v>249</v>
      </c>
      <c r="G48" s="105">
        <f t="shared" si="5"/>
        <v>24.12790697674419</v>
      </c>
    </row>
    <row r="49" spans="1:7" ht="12.75">
      <c r="A49" s="36" t="s">
        <v>219</v>
      </c>
      <c r="B49" s="97">
        <v>266</v>
      </c>
      <c r="C49" s="105">
        <f t="shared" si="6"/>
        <v>16.209628275441805</v>
      </c>
      <c r="E49" s="32" t="s">
        <v>220</v>
      </c>
      <c r="F49" s="97">
        <v>25</v>
      </c>
      <c r="G49" s="105">
        <f>(F49/$F$14)*100</f>
        <v>2.422480620155039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171</v>
      </c>
      <c r="G51" s="81">
        <f>(F51/F$51)*100</f>
        <v>100</v>
      </c>
    </row>
    <row r="52" spans="1:7" ht="12.75">
      <c r="A52" s="4" t="s">
        <v>223</v>
      </c>
      <c r="B52" s="97">
        <v>32</v>
      </c>
      <c r="C52" s="105">
        <f>(B52/$B$42)*100</f>
        <v>1.9500304692260817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358</v>
      </c>
      <c r="C53" s="105">
        <f>(B53/$B$42)*100</f>
        <v>21.815965874466787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746</v>
      </c>
      <c r="C54" s="105">
        <f>(B54/$B$42)*100</f>
        <v>45.46008531383303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505</v>
      </c>
      <c r="C55" s="105">
        <f>(B55/$B$42)*100</f>
        <v>30.7739183424741</v>
      </c>
      <c r="E55" s="32" t="s">
        <v>230</v>
      </c>
      <c r="F55" s="97">
        <v>9</v>
      </c>
      <c r="G55" s="105">
        <f t="shared" si="7"/>
        <v>5.263157894736842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40</v>
      </c>
      <c r="G56" s="105">
        <f t="shared" si="7"/>
        <v>23.391812865497073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14</v>
      </c>
      <c r="G57" s="105">
        <f t="shared" si="7"/>
        <v>8.187134502923977</v>
      </c>
    </row>
    <row r="58" spans="1:7" ht="12.75">
      <c r="A58" s="36" t="s">
        <v>234</v>
      </c>
      <c r="B58" s="97">
        <v>109</v>
      </c>
      <c r="C58" s="105">
        <f aca="true" t="shared" si="8" ref="C58:C66">(B58/$B$42)*100</f>
        <v>6.642291285801341</v>
      </c>
      <c r="E58" s="32" t="s">
        <v>235</v>
      </c>
      <c r="F58" s="97">
        <v>68</v>
      </c>
      <c r="G58" s="105">
        <f t="shared" si="7"/>
        <v>39.76608187134503</v>
      </c>
    </row>
    <row r="59" spans="1:7" ht="12.75">
      <c r="A59" s="36" t="s">
        <v>236</v>
      </c>
      <c r="B59" s="97">
        <v>220</v>
      </c>
      <c r="C59" s="105">
        <f t="shared" si="8"/>
        <v>13.40645947592931</v>
      </c>
      <c r="E59" s="32" t="s">
        <v>237</v>
      </c>
      <c r="F59" s="98">
        <v>22</v>
      </c>
      <c r="G59" s="105">
        <f t="shared" si="7"/>
        <v>12.865497076023392</v>
      </c>
    </row>
    <row r="60" spans="1:7" ht="12.75">
      <c r="A60" s="36" t="s">
        <v>238</v>
      </c>
      <c r="B60" s="97">
        <v>107</v>
      </c>
      <c r="C60" s="105">
        <f t="shared" si="8"/>
        <v>6.520414381474711</v>
      </c>
      <c r="E60" s="32" t="s">
        <v>239</v>
      </c>
      <c r="F60" s="97">
        <v>18</v>
      </c>
      <c r="G60" s="105">
        <f t="shared" si="7"/>
        <v>10.526315789473683</v>
      </c>
    </row>
    <row r="61" spans="1:7" ht="12.75">
      <c r="A61" s="36" t="s">
        <v>240</v>
      </c>
      <c r="B61" s="97">
        <v>1158</v>
      </c>
      <c r="C61" s="105">
        <f t="shared" si="8"/>
        <v>70.56672760511883</v>
      </c>
      <c r="E61" s="32" t="s">
        <v>163</v>
      </c>
      <c r="F61" s="97">
        <v>1130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43</v>
      </c>
      <c r="C63" s="105">
        <f t="shared" si="8"/>
        <v>2.6203534430225472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</v>
      </c>
      <c r="C65" s="105">
        <f t="shared" si="8"/>
        <v>0.2437538086532602</v>
      </c>
      <c r="E65" s="32" t="s">
        <v>208</v>
      </c>
      <c r="F65" s="97">
        <v>43</v>
      </c>
      <c r="G65" s="105">
        <f aca="true" t="shared" si="9" ref="G65:G71">(F65/F$51)*100</f>
        <v>25.146198830409354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27</v>
      </c>
      <c r="G66" s="105">
        <f t="shared" si="9"/>
        <v>15.789473684210526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24</v>
      </c>
      <c r="G67" s="105">
        <f t="shared" si="9"/>
        <v>14.035087719298245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17</v>
      </c>
      <c r="G68" s="105">
        <f t="shared" si="9"/>
        <v>9.941520467836257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17</v>
      </c>
      <c r="G69" s="105">
        <f t="shared" si="9"/>
        <v>9.941520467836257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25</v>
      </c>
      <c r="G70" s="105">
        <f t="shared" si="9"/>
        <v>14.619883040935672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18</v>
      </c>
      <c r="G71" s="115">
        <f t="shared" si="9"/>
        <v>10.526315789473683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2002-06-11T18:19:55Z</dcterms:modified>
  <cp:category/>
  <cp:version/>
  <cp:contentType/>
  <cp:contentStatus/>
</cp:coreProperties>
</file>