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<sst xmlns="http://schemas.openxmlformats.org/spreadsheetml/2006/main" count="696" uniqueCount="437">
  <si>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</si>
  <si>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</si>
  <si>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</si>
  <si>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</si>
  <si>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</si>
  <si>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</si>
  <si>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</si>
  <si>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</si>
  <si>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</si>
  <si>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</si>
  <si>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</si>
  <si>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</si>
  <si>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</si>
  <si>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</si>
  <si>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</si>
  <si>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</si>
  <si>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</si>
  <si>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</si>
  <si>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</si>
  <si>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</si>
  <si>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</si>
  <si>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</si>
  <si>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</si>
  <si>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</si>
  <si>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</si>
  <si>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</si>
  <si>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</si>
  <si>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</si>
  <si>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</si>
  <si>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</si>
  <si>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</si>
  <si>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</si>
  <si>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</si>
  <si>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</si>
  <si>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</si>
  <si>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</si>
  <si>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</si>
  <si>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</si>
  <si>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</si>
  <si>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</si>
  <si>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</si>
  <si>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</si>
  <si>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</si>
  <si>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</si>
  <si>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</si>
  <si>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</si>
  <si>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</si>
  <si>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</si>
  <si>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</si>
  <si>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</si>
  <si>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</si>
  <si>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</si>
  <si>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</si>
  <si>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</si>
  <si>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</si>
  <si>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</si>
  <si>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</si>
  <si>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</si>
  <si>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</si>
  <si>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</si>
  <si>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</si>
  <si>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</si>
  <si>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</si>
  <si>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</si>
  <si>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</si>
  <si>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</si>
  <si>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</si>
  <si>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</si>
  <si>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</si>
  <si>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</si>
  <si>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</si>
  <si>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</si>
  <si>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</si>
  <si>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</si>
  <si>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</si>
  <si>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</si>
  <si>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</si>
  <si>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</si>
  <si>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</si>
  <si>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</si>
  <si>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</si>
  <si>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</si>
  <si>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</si>
  <si>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</si>
  <si>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</si>
  <si>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</si>
  <si>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</si>
  <si>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</si>
  <si>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</si>
  <si>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</si>
  <si>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</si>
  <si>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</si>
  <si>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</si>
  <si>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</si>
  <si>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</si>
  <si>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</si>
  <si>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</si>
  <si>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</si>
  <si>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</si>
  <si>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</si>
  <si>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</si>
  <si>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</si>
  <si>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</si>
  <si>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</si>
  <si>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</si>
  <si>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</si>
  <si>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</si>
  <si>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</si>
  <si>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</si>
  <si>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</si>
  <si>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</si>
  <si>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</si>
  <si>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</si>
  <si>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</si>
  <si>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</si>
  <si>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</si>
  <si>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</si>
  <si>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</si>
  <si>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</si>
  <si>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</si>
  <si>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</si>
  <si>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</si>
  <si>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</si>
  <si>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</si>
  <si>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</si>
  <si>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</si>
  <si>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</si>
  <si>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</si>
  <si>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</si>
  <si>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</si>
  <si>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</si>
  <si>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</si>
  <si>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</si>
  <si>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</si>
  <si>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</si>
  <si>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</si>
  <si>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</si>
  <si>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</si>
  <si>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</si>
  <si>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</si>
  <si>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</si>
  <si>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</si>
  <si>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</si>
  <si>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</si>
  <si>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</si>
  <si>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</si>
  <si>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</si>
  <si>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</si>
  <si>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</si>
  <si>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</si>
  <si>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</si>
  <si>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</si>
  <si>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</si>
  <si>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</si>
  <si>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</si>
  <si>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</si>
  <si>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</si>
  <si>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</si>
  <si>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</si>
  <si>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</si>
  <si>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</si>
  <si>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</si>
  <si>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</si>
  <si>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</si>
  <si>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</si>
  <si>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</si>
  <si>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</si>
  <si>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</si>
  <si>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</si>
  <si>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</si>
  <si>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</si>
  <si>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</si>
  <si>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</si>
  <si>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</si>
  <si>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</si>
  <si>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</si>
  <si>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</si>
  <si>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</si>
  <si>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</si>
  <si>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</si>
  <si>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</si>
  <si>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</si>
  <si>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</si>
  <si>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</si>
  <si>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</si>
  <si>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</si>
  <si>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</si>
  <si>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</si>
  <si>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</si>
  <si>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</si>
  <si>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</si>
  <si>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</si>
  <si>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</si>
  <si>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</si>
  <si>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</si>
  <si>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</si>
  <si>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</si>
  <si>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</si>
  <si>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</si>
  <si>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</si>
  <si>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</si>
  <si>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</si>
  <si>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</si>
  <si>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</si>
  <si>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</si>
  <si>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</si>
  <si>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</si>
  <si>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</si>
  <si>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</si>
  <si>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</si>
  <si>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</si>
  <si>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</si>
  <si>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</si>
  <si>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</si>
  <si>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</si>
  <si>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</si>
  <si>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</si>
  <si>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</si>
  <si>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</si>
  <si>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</si>
  <si>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</si>
  <si>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</si>
  <si>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</si>
  <si>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</si>
  <si>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</si>
  <si>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</si>
  <si>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</si>
  <si>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</si>
  <si>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</si>
  <si>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</si>
  <si>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</si>
  <si>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</si>
  <si>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</si>
  <si>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</si>
  <si>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</si>
  <si>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</si>
  <si>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</si>
  <si>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</si>
  <si>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</si>
  <si>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</si>
  <si>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</si>
  <si>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</si>
  <si>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</si>
  <si>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</si>
  <si>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</si>
  <si>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</si>
  <si>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</si>
  <si>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</si>
  <si>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</si>
  <si>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</si>
  <si>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</si>
  <si>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</si>
  <si>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</si>
  <si>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</si>
  <si>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</si>
  <si>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</si>
  <si>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</si>
  <si>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</si>
  <si>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</si>
  <si>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</si>
  <si>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</si>
  <si>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</si>
  <si>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</si>
  <si>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</si>
  <si>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</si>
  <si>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</si>
  <si>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</si>
  <si>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</si>
  <si>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</si>
  <si>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</si>
  <si>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</si>
  <si>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</si>
  <si>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</si>
  <si>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</si>
  <si>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</si>
  <si>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</si>
  <si>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</si>
  <si>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</si>
  <si>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</si>
  <si>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</si>
  <si>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</si>
  <si>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</si>
  <si>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</si>
  <si>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</si>
  <si>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</si>
  <si>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</si>
  <si>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</si>
  <si>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</si>
  <si>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</si>
  <si>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</si>
  <si>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</si>
  <si>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</si>
  <si>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</si>
  <si>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</si>
  <si>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</si>
  <si>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</si>
  <si>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</si>
  <si>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</si>
  <si>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</si>
  <si>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</si>
  <si>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</si>
  <si>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</si>
  <si>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</si>
  <si>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</si>
  <si>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</si>
  <si>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</si>
  <si>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</si>
  <si>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</si>
  <si>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</si>
  <si>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</si>
  <si>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</si>
  <si>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</si>
  <si>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</si>
  <si>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</si>
  <si>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</si>
  <si>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</si>
  <si>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</si>
  <si>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</si>
  <si>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</si>
  <si>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</si>
  <si>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</si>
  <si>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</si>
  <si>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</si>
  <si>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</si>
  <si>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</si>
  <si>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</si>
  <si>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</si>
  <si>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</si>
  <si>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</si>
  <si>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</si>
  <si>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</si>
  <si>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</si>
  <si>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</si>
  <si>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</si>
  <si>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</si>
  <si>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</si>
  <si>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</si>
  <si>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</si>
  <si>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</si>
  <si>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</si>
  <si>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</si>
  <si>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</si>
  <si>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</si>
  <si>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</si>
  <si>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</si>
  <si>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</si>
  <si>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</si>
  <si>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</si>
  <si>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</si>
  <si>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</si>
  <si>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</si>
  <si>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</si>
  <si>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</si>
  <si>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</si>
  <si>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</si>
  <si>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</si>
  <si>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</si>
  <si>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</si>
  <si>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</si>
  <si>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</si>
  <si>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</si>
  <si>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</si>
  <si>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</si>
  <si>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</si>
  <si>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</si>
  <si>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</si>
  <si>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</si>
  <si>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</si>
  <si>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</si>
  <si>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</si>
  <si>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</si>
  <si>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</si>
  <si>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</si>
  <si>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</si>
  <si>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</si>
  <si>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</si>
  <si>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</si>
  <si>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</si>
  <si>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</si>
  <si>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</si>
  <si>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</si>
  <si>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</si>
  <si>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</si>
  <si>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</si>
  <si>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</si>
  <si>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</si>
  <si>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</si>
  <si>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</si>
  <si>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</si>
  <si>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</si>
  <si>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</si>
  <si>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</si>
  <si>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</si>
  <si>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</si>
  <si>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</si>
  <si>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</si>
  <si>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Flemington borough,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</si>
  <si>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Flemington borough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</si>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</sst>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4200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4200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2038</v>
      </c>
      <c r="C9" s="151">
        <f>(B9/$B$7)*100</f>
        <v>48.523809523809526</v>
      </c>
      <c r="D9" s="152"/>
      <c r="E9" s="152" t="s">
        <v>403</v>
      </c>
      <c r="F9" s="150">
        <v>461</v>
      </c>
      <c r="G9" s="153">
        <f t="shared" si="0"/>
        <v>10.976190476190476</v>
      </c>
    </row>
    <row r="10" spans="1:7" ht="12.75">
      <c r="A10" s="149" t="s">
        <v>404</v>
      </c>
      <c r="B10" s="150">
        <v>2162</v>
      </c>
      <c r="C10" s="151">
        <f>(B10/$B$7)*100</f>
        <v>51.476190476190474</v>
      </c>
      <c r="D10" s="152"/>
      <c r="E10" s="152" t="s">
        <v>405</v>
      </c>
      <c r="F10" s="150">
        <v>143</v>
      </c>
      <c r="G10" s="153">
        <f t="shared" si="0"/>
        <v>3.4047619047619047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40</v>
      </c>
      <c r="G11" s="153">
        <f t="shared" si="0"/>
        <v>0.9523809523809523</v>
      </c>
    </row>
    <row r="12" spans="1:7" ht="12.75">
      <c r="A12" s="149" t="s">
        <v>407</v>
      </c>
      <c r="B12" s="150">
        <v>296</v>
      </c>
      <c r="C12" s="151">
        <f aca="true" t="shared" si="1" ref="C12:C24">B12*100/B$7</f>
        <v>7.0476190476190474</v>
      </c>
      <c r="D12" s="152"/>
      <c r="E12" s="152" t="s">
        <v>408</v>
      </c>
      <c r="F12" s="150">
        <v>3</v>
      </c>
      <c r="G12" s="153">
        <f t="shared" si="0"/>
        <v>0.07142857142857142</v>
      </c>
    </row>
    <row r="13" spans="1:7" ht="12.75">
      <c r="A13" s="149" t="s">
        <v>409</v>
      </c>
      <c r="B13" s="150">
        <v>253</v>
      </c>
      <c r="C13" s="151">
        <f t="shared" si="1"/>
        <v>6.023809523809524</v>
      </c>
      <c r="D13" s="152"/>
      <c r="E13" s="152" t="s">
        <v>410</v>
      </c>
      <c r="F13" s="150">
        <v>275</v>
      </c>
      <c r="G13" s="153">
        <f t="shared" si="0"/>
        <v>6.5476190476190474</v>
      </c>
    </row>
    <row r="14" spans="1:7" ht="12.75">
      <c r="A14" s="149" t="s">
        <v>411</v>
      </c>
      <c r="B14" s="150">
        <v>242</v>
      </c>
      <c r="C14" s="151">
        <f t="shared" si="1"/>
        <v>5.761904761904762</v>
      </c>
      <c r="D14" s="152"/>
      <c r="E14" s="152" t="s">
        <v>412</v>
      </c>
      <c r="F14" s="150">
        <v>3739</v>
      </c>
      <c r="G14" s="153">
        <f t="shared" si="0"/>
        <v>89.02380952380952</v>
      </c>
    </row>
    <row r="15" spans="1:7" ht="12.75">
      <c r="A15" s="149" t="s">
        <v>413</v>
      </c>
      <c r="B15" s="150">
        <v>229</v>
      </c>
      <c r="C15" s="151">
        <f t="shared" si="1"/>
        <v>5.4523809523809526</v>
      </c>
      <c r="D15" s="152"/>
      <c r="E15" s="152" t="s">
        <v>414</v>
      </c>
      <c r="F15" s="150">
        <v>3408</v>
      </c>
      <c r="G15" s="153">
        <f t="shared" si="0"/>
        <v>81.14285714285714</v>
      </c>
    </row>
    <row r="16" spans="1:7" ht="12.75">
      <c r="A16" s="149" t="s">
        <v>415</v>
      </c>
      <c r="B16" s="150">
        <v>273</v>
      </c>
      <c r="C16" s="151">
        <f t="shared" si="1"/>
        <v>6.5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812</v>
      </c>
      <c r="C17" s="151">
        <f t="shared" si="1"/>
        <v>19.333333333333332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737</v>
      </c>
      <c r="C18" s="151">
        <f t="shared" si="1"/>
        <v>17.547619047619047</v>
      </c>
      <c r="D18" s="152"/>
      <c r="E18" s="143" t="s">
        <v>419</v>
      </c>
      <c r="F18" s="141">
        <v>4200</v>
      </c>
      <c r="G18" s="148">
        <v>100</v>
      </c>
    </row>
    <row r="19" spans="1:7" ht="12.75">
      <c r="A19" s="149" t="s">
        <v>420</v>
      </c>
      <c r="B19" s="150">
        <v>541</v>
      </c>
      <c r="C19" s="151">
        <f t="shared" si="1"/>
        <v>12.880952380952381</v>
      </c>
      <c r="D19" s="152"/>
      <c r="E19" s="152" t="s">
        <v>421</v>
      </c>
      <c r="F19" s="150">
        <v>4077</v>
      </c>
      <c r="G19" s="153">
        <f aca="true" t="shared" si="2" ref="G19:G30">F19*100/F$18</f>
        <v>97.07142857142857</v>
      </c>
    </row>
    <row r="20" spans="1:7" ht="12.75">
      <c r="A20" s="149" t="s">
        <v>422</v>
      </c>
      <c r="B20" s="150">
        <v>180</v>
      </c>
      <c r="C20" s="151">
        <f t="shared" si="1"/>
        <v>4.285714285714286</v>
      </c>
      <c r="D20" s="152"/>
      <c r="E20" s="152" t="s">
        <v>423</v>
      </c>
      <c r="F20" s="150">
        <v>1804</v>
      </c>
      <c r="G20" s="153">
        <f t="shared" si="2"/>
        <v>42.95238095238095</v>
      </c>
    </row>
    <row r="21" spans="1:7" ht="12.75">
      <c r="A21" s="149" t="s">
        <v>424</v>
      </c>
      <c r="B21" s="150">
        <v>127</v>
      </c>
      <c r="C21" s="151">
        <f t="shared" si="1"/>
        <v>3.0238095238095237</v>
      </c>
      <c r="D21" s="152"/>
      <c r="E21" s="152" t="s">
        <v>425</v>
      </c>
      <c r="F21" s="150">
        <v>699</v>
      </c>
      <c r="G21" s="153">
        <f t="shared" si="2"/>
        <v>16.642857142857142</v>
      </c>
    </row>
    <row r="22" spans="1:7" ht="12.75">
      <c r="A22" s="149" t="s">
        <v>426</v>
      </c>
      <c r="B22" s="150">
        <v>245</v>
      </c>
      <c r="C22" s="151">
        <f t="shared" si="1"/>
        <v>5.833333333333333</v>
      </c>
      <c r="D22" s="152"/>
      <c r="E22" s="152" t="s">
        <v>427</v>
      </c>
      <c r="F22" s="150">
        <v>1094</v>
      </c>
      <c r="G22" s="153">
        <f t="shared" si="2"/>
        <v>26.047619047619047</v>
      </c>
    </row>
    <row r="23" spans="1:7" ht="12.75">
      <c r="A23" s="149" t="s">
        <v>428</v>
      </c>
      <c r="B23" s="150">
        <v>178</v>
      </c>
      <c r="C23" s="151">
        <f t="shared" si="1"/>
        <v>4.238095238095238</v>
      </c>
      <c r="D23" s="152"/>
      <c r="E23" s="152" t="s">
        <v>429</v>
      </c>
      <c r="F23" s="150">
        <v>855</v>
      </c>
      <c r="G23" s="153">
        <f t="shared" si="2"/>
        <v>20.357142857142858</v>
      </c>
    </row>
    <row r="24" spans="1:7" ht="12.75">
      <c r="A24" s="149" t="s">
        <v>430</v>
      </c>
      <c r="B24" s="150">
        <v>87</v>
      </c>
      <c r="C24" s="151">
        <f t="shared" si="1"/>
        <v>2.0714285714285716</v>
      </c>
      <c r="D24" s="152"/>
      <c r="E24" s="152" t="s">
        <v>431</v>
      </c>
      <c r="F24" s="150">
        <v>202</v>
      </c>
      <c r="G24" s="153">
        <f t="shared" si="2"/>
        <v>4.809523809523809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58</v>
      </c>
      <c r="G25" s="153">
        <f t="shared" si="2"/>
        <v>1.380952380952381</v>
      </c>
    </row>
    <row r="26" spans="1:7" ht="12.75">
      <c r="A26" s="149" t="s">
        <v>433</v>
      </c>
      <c r="B26" s="145">
        <v>34.9</v>
      </c>
      <c r="C26" s="155" t="s">
        <v>261</v>
      </c>
      <c r="D26" s="152"/>
      <c r="E26" s="156" t="s">
        <v>434</v>
      </c>
      <c r="F26" s="157">
        <v>278</v>
      </c>
      <c r="G26" s="153">
        <f t="shared" si="2"/>
        <v>6.619047619047619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109</v>
      </c>
      <c r="G27" s="153">
        <f t="shared" si="2"/>
        <v>2.5952380952380953</v>
      </c>
    </row>
    <row r="28" spans="1:7" ht="12.75">
      <c r="A28" s="149" t="s">
        <v>262</v>
      </c>
      <c r="B28" s="150">
        <v>3267</v>
      </c>
      <c r="C28" s="151">
        <f aca="true" t="shared" si="3" ref="C28:C35">B28*100/B$7</f>
        <v>77.78571428571429</v>
      </c>
      <c r="D28" s="152"/>
      <c r="E28" s="152" t="s">
        <v>436</v>
      </c>
      <c r="F28" s="150">
        <v>123</v>
      </c>
      <c r="G28" s="153">
        <f t="shared" si="2"/>
        <v>2.9285714285714284</v>
      </c>
    </row>
    <row r="29" spans="1:7" ht="12.75">
      <c r="A29" s="149" t="s">
        <v>0</v>
      </c>
      <c r="B29" s="150">
        <v>1572</v>
      </c>
      <c r="C29" s="151">
        <f t="shared" si="3"/>
        <v>37.42857142857143</v>
      </c>
      <c r="D29" s="152"/>
      <c r="E29" s="152" t="s">
        <v>1</v>
      </c>
      <c r="F29" s="150">
        <v>91</v>
      </c>
      <c r="G29" s="153">
        <f t="shared" si="2"/>
        <v>2.1666666666666665</v>
      </c>
    </row>
    <row r="30" spans="1:7" ht="12.75">
      <c r="A30" s="149" t="s">
        <v>2</v>
      </c>
      <c r="B30" s="150">
        <v>1695</v>
      </c>
      <c r="C30" s="151">
        <f t="shared" si="3"/>
        <v>40.357142857142854</v>
      </c>
      <c r="D30" s="152"/>
      <c r="E30" s="152" t="s">
        <v>3</v>
      </c>
      <c r="F30" s="150">
        <v>32</v>
      </c>
      <c r="G30" s="153">
        <f t="shared" si="2"/>
        <v>0.7619047619047619</v>
      </c>
    </row>
    <row r="31" spans="1:7" ht="12.75">
      <c r="A31" s="149" t="s">
        <v>4</v>
      </c>
      <c r="B31" s="150">
        <v>3134</v>
      </c>
      <c r="C31" s="151">
        <f t="shared" si="3"/>
        <v>74.61904761904762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572</v>
      </c>
      <c r="C32" s="151">
        <f t="shared" si="3"/>
        <v>13.619047619047619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510</v>
      </c>
      <c r="C33" s="151">
        <f t="shared" si="3"/>
        <v>12.142857142857142</v>
      </c>
      <c r="D33" s="152"/>
      <c r="E33" s="143" t="s">
        <v>8</v>
      </c>
      <c r="F33" s="141">
        <v>1804</v>
      </c>
      <c r="G33" s="148">
        <v>100</v>
      </c>
    </row>
    <row r="34" spans="1:7" ht="12.75">
      <c r="A34" s="149" t="s">
        <v>0</v>
      </c>
      <c r="B34" s="150">
        <v>162</v>
      </c>
      <c r="C34" s="151">
        <f t="shared" si="3"/>
        <v>3.857142857142857</v>
      </c>
      <c r="D34" s="152"/>
      <c r="E34" s="152" t="s">
        <v>9</v>
      </c>
      <c r="F34" s="150">
        <v>998</v>
      </c>
      <c r="G34" s="153">
        <f aca="true" t="shared" si="4" ref="G34:G42">F34*100/F$33</f>
        <v>55.32150776053215</v>
      </c>
    </row>
    <row r="35" spans="1:7" ht="12.75">
      <c r="A35" s="149" t="s">
        <v>2</v>
      </c>
      <c r="B35" s="150">
        <v>348</v>
      </c>
      <c r="C35" s="151">
        <f t="shared" si="3"/>
        <v>8.285714285714286</v>
      </c>
      <c r="D35" s="152"/>
      <c r="E35" s="152" t="s">
        <v>10</v>
      </c>
      <c r="F35" s="150">
        <v>483</v>
      </c>
      <c r="G35" s="153">
        <f t="shared" si="4"/>
        <v>26.773835920177383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699</v>
      </c>
      <c r="G36" s="153">
        <f t="shared" si="4"/>
        <v>38.747228381374725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317</v>
      </c>
      <c r="G37" s="153">
        <f t="shared" si="4"/>
        <v>17.572062084257205</v>
      </c>
    </row>
    <row r="38" spans="1:7" ht="12.75">
      <c r="A38" s="162" t="s">
        <v>13</v>
      </c>
      <c r="B38" s="150">
        <v>4101</v>
      </c>
      <c r="C38" s="151">
        <f aca="true" t="shared" si="5" ref="C38:C56">B38*100/B$7</f>
        <v>97.64285714285714</v>
      </c>
      <c r="D38" s="152"/>
      <c r="E38" s="152" t="s">
        <v>14</v>
      </c>
      <c r="F38" s="150">
        <v>211</v>
      </c>
      <c r="G38" s="153">
        <f t="shared" si="4"/>
        <v>11.696230598669622</v>
      </c>
    </row>
    <row r="39" spans="1:7" ht="12.75">
      <c r="A39" s="149" t="s">
        <v>15</v>
      </c>
      <c r="B39" s="150">
        <v>3684</v>
      </c>
      <c r="C39" s="151">
        <f t="shared" si="5"/>
        <v>87.71428571428571</v>
      </c>
      <c r="D39" s="152"/>
      <c r="E39" s="152" t="s">
        <v>10</v>
      </c>
      <c r="F39" s="150">
        <v>128</v>
      </c>
      <c r="G39" s="153">
        <f t="shared" si="4"/>
        <v>7.095343680709535</v>
      </c>
    </row>
    <row r="40" spans="1:7" ht="12.75">
      <c r="A40" s="149" t="s">
        <v>16</v>
      </c>
      <c r="B40" s="150">
        <v>134</v>
      </c>
      <c r="C40" s="151">
        <f t="shared" si="5"/>
        <v>3.1904761904761907</v>
      </c>
      <c r="D40" s="152"/>
      <c r="E40" s="152" t="s">
        <v>17</v>
      </c>
      <c r="F40" s="150">
        <v>806</v>
      </c>
      <c r="G40" s="153">
        <f t="shared" si="4"/>
        <v>44.67849223946785</v>
      </c>
    </row>
    <row r="41" spans="1:7" ht="12.75">
      <c r="A41" s="149" t="s">
        <v>18</v>
      </c>
      <c r="B41" s="150">
        <v>13</v>
      </c>
      <c r="C41" s="151">
        <f t="shared" si="5"/>
        <v>0.30952380952380953</v>
      </c>
      <c r="D41" s="152"/>
      <c r="E41" s="152" t="s">
        <v>19</v>
      </c>
      <c r="F41" s="150">
        <v>680</v>
      </c>
      <c r="G41" s="153">
        <f t="shared" si="4"/>
        <v>37.6940133037694</v>
      </c>
    </row>
    <row r="42" spans="1:7" ht="12.75">
      <c r="A42" s="149" t="s">
        <v>20</v>
      </c>
      <c r="B42" s="150">
        <v>131</v>
      </c>
      <c r="C42" s="151">
        <f t="shared" si="5"/>
        <v>3.119047619047619</v>
      </c>
      <c r="D42" s="152"/>
      <c r="E42" s="152" t="s">
        <v>21</v>
      </c>
      <c r="F42" s="150">
        <v>218</v>
      </c>
      <c r="G42" s="153">
        <f t="shared" si="4"/>
        <v>12.084257206208425</v>
      </c>
    </row>
    <row r="43" spans="1:7" ht="12.75">
      <c r="A43" s="149" t="s">
        <v>22</v>
      </c>
      <c r="B43" s="150">
        <v>51</v>
      </c>
      <c r="C43" s="151">
        <f t="shared" si="5"/>
        <v>1.2142857142857142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16</v>
      </c>
      <c r="C44" s="151">
        <f t="shared" si="5"/>
        <v>0.38095238095238093</v>
      </c>
      <c r="D44" s="152"/>
      <c r="E44" s="152" t="s">
        <v>24</v>
      </c>
      <c r="F44" s="159">
        <v>518</v>
      </c>
      <c r="G44" s="163">
        <f>F44*100/F33</f>
        <v>28.713968957871398</v>
      </c>
    </row>
    <row r="45" spans="1:7" ht="12.75">
      <c r="A45" s="149" t="s">
        <v>25</v>
      </c>
      <c r="B45" s="150">
        <v>29</v>
      </c>
      <c r="C45" s="151">
        <f t="shared" si="5"/>
        <v>0.6904761904761905</v>
      </c>
      <c r="D45" s="152"/>
      <c r="E45" s="152" t="s">
        <v>26</v>
      </c>
      <c r="F45" s="159">
        <v>406</v>
      </c>
      <c r="G45" s="163">
        <f>F45*100/F33</f>
        <v>22.505543237250553</v>
      </c>
    </row>
    <row r="46" spans="1:7" ht="12.75">
      <c r="A46" s="149" t="s">
        <v>27</v>
      </c>
      <c r="B46" s="150">
        <v>1</v>
      </c>
      <c r="C46" s="151">
        <f t="shared" si="5"/>
        <v>0.023809523809523808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</v>
      </c>
      <c r="C47" s="151">
        <f t="shared" si="5"/>
        <v>0.11904761904761904</v>
      </c>
      <c r="D47" s="152"/>
      <c r="E47" s="152" t="s">
        <v>29</v>
      </c>
      <c r="F47" s="164">
        <v>2.26</v>
      </c>
      <c r="G47" s="165" t="s">
        <v>261</v>
      </c>
    </row>
    <row r="48" spans="1:7" ht="12.75">
      <c r="A48" s="149" t="s">
        <v>30</v>
      </c>
      <c r="B48" s="150">
        <v>18</v>
      </c>
      <c r="C48" s="151">
        <f t="shared" si="5"/>
        <v>0.42857142857142855</v>
      </c>
      <c r="D48" s="152"/>
      <c r="E48" s="152" t="s">
        <v>31</v>
      </c>
      <c r="F48" s="164">
        <v>3</v>
      </c>
      <c r="G48" s="165" t="s">
        <v>261</v>
      </c>
    </row>
    <row r="49" spans="1:7" ht="14.25">
      <c r="A49" s="149" t="s">
        <v>32</v>
      </c>
      <c r="B49" s="150">
        <v>11</v>
      </c>
      <c r="C49" s="151">
        <f t="shared" si="5"/>
        <v>0.2619047619047619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7</v>
      </c>
      <c r="C50" s="151">
        <f t="shared" si="5"/>
        <v>0.16666666666666666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1876</v>
      </c>
      <c r="G51" s="148">
        <v>100</v>
      </c>
    </row>
    <row r="52" spans="1:7" ht="12.75">
      <c r="A52" s="149" t="s">
        <v>37</v>
      </c>
      <c r="B52" s="150">
        <v>4</v>
      </c>
      <c r="C52" s="151">
        <f t="shared" si="5"/>
        <v>0.09523809523809523</v>
      </c>
      <c r="D52" s="152"/>
      <c r="E52" s="152" t="s">
        <v>38</v>
      </c>
      <c r="F52" s="150">
        <v>1804</v>
      </c>
      <c r="G52" s="153">
        <f>F52*100/F$51</f>
        <v>96.16204690831556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72</v>
      </c>
      <c r="G53" s="153">
        <f>F53*100/F$51</f>
        <v>3.837953091684435</v>
      </c>
    </row>
    <row r="54" spans="1:7" ht="14.25">
      <c r="A54" s="149" t="s">
        <v>41</v>
      </c>
      <c r="B54" s="150">
        <v>3</v>
      </c>
      <c r="C54" s="151">
        <f t="shared" si="5"/>
        <v>0.07142857142857142</v>
      </c>
      <c r="D54" s="152"/>
      <c r="E54" s="152" t="s">
        <v>42</v>
      </c>
      <c r="F54" s="150">
        <v>4</v>
      </c>
      <c r="G54" s="153">
        <f>F54*100/F$51</f>
        <v>0.21321961620469082</v>
      </c>
    </row>
    <row r="55" spans="1:7" ht="12.75">
      <c r="A55" s="149" t="s">
        <v>43</v>
      </c>
      <c r="B55" s="150">
        <v>132</v>
      </c>
      <c r="C55" s="151">
        <f t="shared" si="5"/>
        <v>3.142857142857143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99</v>
      </c>
      <c r="C56" s="151">
        <f t="shared" si="5"/>
        <v>2.357142857142857</v>
      </c>
      <c r="D56" s="152"/>
      <c r="E56" s="152" t="s">
        <v>45</v>
      </c>
      <c r="F56" s="166">
        <v>0.1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3765</v>
      </c>
      <c r="C60" s="167">
        <f>B60*100/B7</f>
        <v>89.64285714285714</v>
      </c>
      <c r="D60" s="152"/>
      <c r="E60" s="143" t="s">
        <v>51</v>
      </c>
      <c r="F60" s="141">
        <v>1804</v>
      </c>
      <c r="G60" s="148">
        <v>100</v>
      </c>
    </row>
    <row r="61" spans="1:7" ht="12.75">
      <c r="A61" s="149" t="s">
        <v>52</v>
      </c>
      <c r="B61" s="159">
        <v>149</v>
      </c>
      <c r="C61" s="167">
        <f>B61*100/B7</f>
        <v>3.5476190476190474</v>
      </c>
      <c r="D61" s="152"/>
      <c r="E61" s="152" t="s">
        <v>53</v>
      </c>
      <c r="F61" s="150">
        <v>700</v>
      </c>
      <c r="G61" s="153">
        <f>F61*100/F$60</f>
        <v>38.80266075388027</v>
      </c>
    </row>
    <row r="62" spans="1:7" ht="12.75">
      <c r="A62" s="149" t="s">
        <v>54</v>
      </c>
      <c r="B62" s="159">
        <v>22</v>
      </c>
      <c r="C62" s="167">
        <f>B62*100/B7</f>
        <v>0.5238095238095238</v>
      </c>
      <c r="D62" s="152"/>
      <c r="E62" s="152" t="s">
        <v>55</v>
      </c>
      <c r="F62" s="150">
        <v>1104</v>
      </c>
      <c r="G62" s="153">
        <f>F62*100/F$60</f>
        <v>61.19733924611973</v>
      </c>
    </row>
    <row r="63" spans="1:7" ht="12.75">
      <c r="A63" s="149" t="s">
        <v>56</v>
      </c>
      <c r="B63" s="159">
        <v>155</v>
      </c>
      <c r="C63" s="167">
        <f>B63*100/B7</f>
        <v>3.6904761904761907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13</v>
      </c>
      <c r="C64" s="167">
        <f>B64*100/B7</f>
        <v>0.30952380952380953</v>
      </c>
      <c r="D64" s="152"/>
      <c r="E64" s="152" t="s">
        <v>58</v>
      </c>
      <c r="F64" s="164">
        <v>2.47</v>
      </c>
      <c r="G64" s="165" t="s">
        <v>261</v>
      </c>
    </row>
    <row r="65" spans="1:7" ht="13.5" thickBot="1">
      <c r="A65" s="170" t="s">
        <v>59</v>
      </c>
      <c r="B65" s="171">
        <v>197</v>
      </c>
      <c r="C65" s="172">
        <f>B65*100/B7</f>
        <v>4.690476190476191</v>
      </c>
      <c r="D65" s="173"/>
      <c r="E65" s="173" t="s">
        <v>60</v>
      </c>
      <c r="F65" s="174">
        <v>2.13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4200</v>
      </c>
      <c r="G9" s="33">
        <f>(F9/$F$9)*100</f>
        <v>100</v>
      </c>
    </row>
    <row r="10" spans="1:7" ht="12.75">
      <c r="A10" s="29" t="s">
        <v>269</v>
      </c>
      <c r="B10" s="93">
        <v>923</v>
      </c>
      <c r="C10" s="33">
        <f aca="true" t="shared" si="0" ref="C10:C15">(B10/$B$10)*100</f>
        <v>100</v>
      </c>
      <c r="E10" s="34" t="s">
        <v>270</v>
      </c>
      <c r="F10" s="97">
        <v>3618</v>
      </c>
      <c r="G10" s="84">
        <f aca="true" t="shared" si="1" ref="G10:G16">(F10/$F$9)*100</f>
        <v>86.14285714285714</v>
      </c>
    </row>
    <row r="11" spans="1:8" ht="12.75">
      <c r="A11" s="36" t="s">
        <v>271</v>
      </c>
      <c r="B11" s="98">
        <v>150</v>
      </c>
      <c r="C11" s="35">
        <f t="shared" si="0"/>
        <v>16.251354279523294</v>
      </c>
      <c r="E11" s="34" t="s">
        <v>272</v>
      </c>
      <c r="F11" s="97">
        <v>3585</v>
      </c>
      <c r="G11" s="84">
        <f t="shared" si="1"/>
        <v>85.35714285714285</v>
      </c>
      <c r="H11" s="15" t="s">
        <v>250</v>
      </c>
    </row>
    <row r="12" spans="1:8" ht="12.75">
      <c r="A12" s="36" t="s">
        <v>273</v>
      </c>
      <c r="B12" s="98">
        <v>38</v>
      </c>
      <c r="C12" s="35">
        <f t="shared" si="0"/>
        <v>4.117009750812568</v>
      </c>
      <c r="E12" s="34" t="s">
        <v>274</v>
      </c>
      <c r="F12" s="97">
        <v>2590</v>
      </c>
      <c r="G12" s="84">
        <f t="shared" si="1"/>
        <v>61.66666666666667</v>
      </c>
      <c r="H12" s="15" t="s">
        <v>250</v>
      </c>
    </row>
    <row r="13" spans="1:7" ht="12.75">
      <c r="A13" s="36" t="s">
        <v>275</v>
      </c>
      <c r="B13" s="98">
        <v>352</v>
      </c>
      <c r="C13" s="35">
        <f t="shared" si="0"/>
        <v>38.136511375948</v>
      </c>
      <c r="E13" s="34" t="s">
        <v>276</v>
      </c>
      <c r="F13" s="97">
        <v>995</v>
      </c>
      <c r="G13" s="84">
        <f t="shared" si="1"/>
        <v>23.69047619047619</v>
      </c>
    </row>
    <row r="14" spans="1:7" ht="12.75">
      <c r="A14" s="36" t="s">
        <v>277</v>
      </c>
      <c r="B14" s="98">
        <v>187</v>
      </c>
      <c r="C14" s="35">
        <f t="shared" si="0"/>
        <v>20.260021668472373</v>
      </c>
      <c r="E14" s="34" t="s">
        <v>166</v>
      </c>
      <c r="F14" s="97">
        <v>33</v>
      </c>
      <c r="G14" s="84">
        <f t="shared" si="1"/>
        <v>0.7857142857142858</v>
      </c>
    </row>
    <row r="15" spans="1:7" ht="12.75">
      <c r="A15" s="36" t="s">
        <v>324</v>
      </c>
      <c r="B15" s="97">
        <v>196</v>
      </c>
      <c r="C15" s="35">
        <f t="shared" si="0"/>
        <v>21.23510292524377</v>
      </c>
      <c r="E15" s="34" t="s">
        <v>278</v>
      </c>
      <c r="F15" s="97">
        <v>582</v>
      </c>
      <c r="G15" s="84">
        <f t="shared" si="1"/>
        <v>13.857142857142858</v>
      </c>
    </row>
    <row r="16" spans="1:7" ht="12.75">
      <c r="A16" s="36"/>
      <c r="B16" s="93" t="s">
        <v>250</v>
      </c>
      <c r="C16" s="10"/>
      <c r="E16" s="34" t="s">
        <v>279</v>
      </c>
      <c r="F16" s="98">
        <v>298</v>
      </c>
      <c r="G16" s="84">
        <f t="shared" si="1"/>
        <v>7.095238095238095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199</v>
      </c>
      <c r="G17" s="84">
        <f>(F17/$F$9)*100</f>
        <v>4.738095238095238</v>
      </c>
    </row>
    <row r="18" spans="1:7" ht="12.75">
      <c r="A18" s="29" t="s">
        <v>282</v>
      </c>
      <c r="B18" s="93">
        <v>2942</v>
      </c>
      <c r="C18" s="33">
        <f>(B18/$B$18)*100</f>
        <v>100</v>
      </c>
      <c r="E18" s="34" t="s">
        <v>283</v>
      </c>
      <c r="F18" s="97">
        <v>383</v>
      </c>
      <c r="G18" s="84">
        <f>(F18/$F$9)*100</f>
        <v>9.11904761904762</v>
      </c>
    </row>
    <row r="19" spans="1:7" ht="12.75">
      <c r="A19" s="36" t="s">
        <v>284</v>
      </c>
      <c r="B19" s="97">
        <v>165</v>
      </c>
      <c r="C19" s="84">
        <f aca="true" t="shared" si="2" ref="C19:C25">(B19/$B$18)*100</f>
        <v>5.6084296397008835</v>
      </c>
      <c r="E19" s="34"/>
      <c r="F19" s="97" t="s">
        <v>250</v>
      </c>
      <c r="G19" s="84"/>
    </row>
    <row r="20" spans="1:7" ht="12.75">
      <c r="A20" s="36" t="s">
        <v>285</v>
      </c>
      <c r="B20" s="97">
        <v>347</v>
      </c>
      <c r="C20" s="84">
        <f t="shared" si="2"/>
        <v>11.794697484704283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976</v>
      </c>
      <c r="C21" s="84">
        <f t="shared" si="2"/>
        <v>33.17471108089735</v>
      </c>
      <c r="E21" s="38" t="s">
        <v>167</v>
      </c>
      <c r="F21" s="80">
        <v>582</v>
      </c>
      <c r="G21" s="33">
        <f>(F21/$F$21)*100</f>
        <v>100</v>
      </c>
    </row>
    <row r="22" spans="1:7" ht="12.75">
      <c r="A22" s="36" t="s">
        <v>302</v>
      </c>
      <c r="B22" s="97">
        <v>449</v>
      </c>
      <c r="C22" s="84">
        <f t="shared" si="2"/>
        <v>15.261726716519375</v>
      </c>
      <c r="E22" s="34" t="s">
        <v>303</v>
      </c>
      <c r="F22" s="97">
        <v>92</v>
      </c>
      <c r="G22" s="84">
        <f aca="true" t="shared" si="3" ref="G22:G27">(F22/$F$21)*100</f>
        <v>15.807560137457044</v>
      </c>
    </row>
    <row r="23" spans="1:7" ht="12.75">
      <c r="A23" s="36" t="s">
        <v>304</v>
      </c>
      <c r="B23" s="97">
        <v>199</v>
      </c>
      <c r="C23" s="84">
        <f t="shared" si="2"/>
        <v>6.764106050305914</v>
      </c>
      <c r="E23" s="34" t="s">
        <v>305</v>
      </c>
      <c r="F23" s="97">
        <v>144</v>
      </c>
      <c r="G23" s="84">
        <f t="shared" si="3"/>
        <v>24.742268041237114</v>
      </c>
    </row>
    <row r="24" spans="1:7" ht="12.75">
      <c r="A24" s="36" t="s">
        <v>306</v>
      </c>
      <c r="B24" s="97">
        <v>476</v>
      </c>
      <c r="C24" s="84">
        <f t="shared" si="2"/>
        <v>16.179469748470428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330</v>
      </c>
      <c r="C25" s="84">
        <f t="shared" si="2"/>
        <v>11.216859279401767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339</v>
      </c>
      <c r="G26" s="84">
        <f t="shared" si="3"/>
        <v>58.24742268041238</v>
      </c>
    </row>
    <row r="27" spans="1:7" ht="12.75">
      <c r="A27" s="36" t="s">
        <v>311</v>
      </c>
      <c r="B27" s="108">
        <v>82.6</v>
      </c>
      <c r="C27" s="37" t="s">
        <v>261</v>
      </c>
      <c r="E27" s="34" t="s">
        <v>312</v>
      </c>
      <c r="F27" s="97">
        <v>7</v>
      </c>
      <c r="G27" s="84">
        <f t="shared" si="3"/>
        <v>1.202749140893471</v>
      </c>
    </row>
    <row r="28" spans="1:7" ht="12.75">
      <c r="A28" s="36" t="s">
        <v>313</v>
      </c>
      <c r="B28" s="108">
        <v>27.4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3905</v>
      </c>
      <c r="G30" s="33">
        <f>(F30/$F$30)*100</f>
        <v>100</v>
      </c>
      <c r="J30" s="39"/>
    </row>
    <row r="31" spans="1:10" ht="12.75">
      <c r="A31" s="95" t="s">
        <v>296</v>
      </c>
      <c r="B31" s="93">
        <v>3448</v>
      </c>
      <c r="C31" s="33">
        <f>(B31/$B$31)*100</f>
        <v>100</v>
      </c>
      <c r="E31" s="34" t="s">
        <v>317</v>
      </c>
      <c r="F31" s="97">
        <v>3186</v>
      </c>
      <c r="G31" s="101">
        <f>(F31/$F$30)*100</f>
        <v>81.58770806658131</v>
      </c>
      <c r="J31" s="39"/>
    </row>
    <row r="32" spans="1:10" ht="12.75">
      <c r="A32" s="36" t="s">
        <v>318</v>
      </c>
      <c r="B32" s="97">
        <v>1186</v>
      </c>
      <c r="C32" s="10">
        <f>(B32/$B$31)*100</f>
        <v>34.39675174013921</v>
      </c>
      <c r="E32" s="34" t="s">
        <v>319</v>
      </c>
      <c r="F32" s="97">
        <v>719</v>
      </c>
      <c r="G32" s="101">
        <f aca="true" t="shared" si="4" ref="G32:G39">(F32/$F$30)*100</f>
        <v>18.412291933418697</v>
      </c>
      <c r="J32" s="39"/>
    </row>
    <row r="33" spans="1:10" ht="12.75">
      <c r="A33" s="36" t="s">
        <v>320</v>
      </c>
      <c r="B33" s="97">
        <v>1478</v>
      </c>
      <c r="C33" s="10">
        <f aca="true" t="shared" si="5" ref="C33:C38">(B33/$B$31)*100</f>
        <v>42.86542923433875</v>
      </c>
      <c r="E33" s="34" t="s">
        <v>321</v>
      </c>
      <c r="F33" s="97">
        <v>377</v>
      </c>
      <c r="G33" s="101">
        <f t="shared" si="4"/>
        <v>9.654289372599232</v>
      </c>
      <c r="J33" s="39"/>
    </row>
    <row r="34" spans="1:7" ht="12.75">
      <c r="A34" s="36" t="s">
        <v>322</v>
      </c>
      <c r="B34" s="97">
        <v>45</v>
      </c>
      <c r="C34" s="10">
        <f t="shared" si="5"/>
        <v>1.3051044083526682</v>
      </c>
      <c r="E34" s="34" t="s">
        <v>323</v>
      </c>
      <c r="F34" s="97">
        <v>413</v>
      </c>
      <c r="G34" s="101">
        <f t="shared" si="4"/>
        <v>10.57618437900128</v>
      </c>
    </row>
    <row r="35" spans="1:7" ht="12.75">
      <c r="A35" s="36" t="s">
        <v>325</v>
      </c>
      <c r="B35" s="97">
        <v>313</v>
      </c>
      <c r="C35" s="10">
        <f t="shared" si="5"/>
        <v>9.077726218097448</v>
      </c>
      <c r="E35" s="34" t="s">
        <v>321</v>
      </c>
      <c r="F35" s="97">
        <v>266</v>
      </c>
      <c r="G35" s="101">
        <f t="shared" si="4"/>
        <v>6.811779769526248</v>
      </c>
    </row>
    <row r="36" spans="1:7" ht="12.75">
      <c r="A36" s="36" t="s">
        <v>297</v>
      </c>
      <c r="B36" s="97">
        <v>268</v>
      </c>
      <c r="C36" s="10">
        <f t="shared" si="5"/>
        <v>7.77262180974478</v>
      </c>
      <c r="E36" s="34" t="s">
        <v>327</v>
      </c>
      <c r="F36" s="97">
        <v>243</v>
      </c>
      <c r="G36" s="101">
        <f t="shared" si="4"/>
        <v>6.222791293213828</v>
      </c>
    </row>
    <row r="37" spans="1:7" ht="12.75">
      <c r="A37" s="36" t="s">
        <v>326</v>
      </c>
      <c r="B37" s="97">
        <v>426</v>
      </c>
      <c r="C37" s="10">
        <f t="shared" si="5"/>
        <v>12.354988399071926</v>
      </c>
      <c r="E37" s="34" t="s">
        <v>321</v>
      </c>
      <c r="F37" s="97">
        <v>57</v>
      </c>
      <c r="G37" s="101">
        <f t="shared" si="4"/>
        <v>1.4596670934699103</v>
      </c>
    </row>
    <row r="38" spans="1:7" ht="12.75">
      <c r="A38" s="36" t="s">
        <v>297</v>
      </c>
      <c r="B38" s="97">
        <v>243</v>
      </c>
      <c r="C38" s="10">
        <f t="shared" si="5"/>
        <v>7.047563805104408</v>
      </c>
      <c r="E38" s="34" t="s">
        <v>259</v>
      </c>
      <c r="F38" s="97">
        <v>63</v>
      </c>
      <c r="G38" s="101">
        <f t="shared" si="4"/>
        <v>1.6133162612035852</v>
      </c>
    </row>
    <row r="39" spans="1:7" ht="12.75">
      <c r="A39" s="36"/>
      <c r="B39" s="97" t="s">
        <v>250</v>
      </c>
      <c r="C39" s="10"/>
      <c r="E39" s="34" t="s">
        <v>321</v>
      </c>
      <c r="F39" s="97">
        <v>54</v>
      </c>
      <c r="G39" s="101">
        <f t="shared" si="4"/>
        <v>1.382842509603073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50</v>
      </c>
      <c r="C42" s="33">
        <f>(B42/$B$42)*100</f>
        <v>100</v>
      </c>
      <c r="E42" s="31" t="s">
        <v>268</v>
      </c>
      <c r="F42" s="80">
        <v>4200</v>
      </c>
      <c r="G42" s="99">
        <f>(F42/$F$42)*100</f>
        <v>100</v>
      </c>
      <c r="I42" s="39"/>
    </row>
    <row r="43" spans="1:7" ht="12.75">
      <c r="A43" s="36" t="s">
        <v>301</v>
      </c>
      <c r="B43" s="98">
        <v>33</v>
      </c>
      <c r="C43" s="102">
        <f>(B43/$B$42)*100</f>
        <v>66</v>
      </c>
      <c r="E43" s="60" t="s">
        <v>168</v>
      </c>
      <c r="F43" s="106">
        <v>5226</v>
      </c>
      <c r="G43" s="107">
        <f aca="true" t="shared" si="6" ref="G43:G71">(F43/$F$42)*100</f>
        <v>124.42857142857142</v>
      </c>
    </row>
    <row r="44" spans="1:7" ht="12.75">
      <c r="A44" s="36"/>
      <c r="B44" s="93" t="s">
        <v>250</v>
      </c>
      <c r="C44" s="10"/>
      <c r="E44" s="1" t="s">
        <v>329</v>
      </c>
      <c r="F44" s="97">
        <v>12</v>
      </c>
      <c r="G44" s="101">
        <f t="shared" si="6"/>
        <v>0.2857142857142857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85</v>
      </c>
      <c r="G45" s="101">
        <f t="shared" si="6"/>
        <v>2.0238095238095237</v>
      </c>
    </row>
    <row r="46" spans="1:7" ht="12.75">
      <c r="A46" s="29" t="s">
        <v>331</v>
      </c>
      <c r="B46" s="93">
        <v>3302</v>
      </c>
      <c r="C46" s="33">
        <f>(B46/$B$46)*100</f>
        <v>100</v>
      </c>
      <c r="E46" s="1" t="s">
        <v>332</v>
      </c>
      <c r="F46" s="97">
        <v>30</v>
      </c>
      <c r="G46" s="101">
        <f t="shared" si="6"/>
        <v>0.7142857142857143</v>
      </c>
    </row>
    <row r="47" spans="1:7" ht="12.75">
      <c r="A47" s="36" t="s">
        <v>333</v>
      </c>
      <c r="B47" s="97">
        <v>291</v>
      </c>
      <c r="C47" s="10">
        <f>(B47/$B$46)*100</f>
        <v>8.812840702604483</v>
      </c>
      <c r="E47" s="1" t="s">
        <v>334</v>
      </c>
      <c r="F47" s="97">
        <v>124</v>
      </c>
      <c r="G47" s="101">
        <f t="shared" si="6"/>
        <v>2.9523809523809526</v>
      </c>
    </row>
    <row r="48" spans="1:7" ht="12.75">
      <c r="A48" s="36"/>
      <c r="B48" s="93" t="s">
        <v>250</v>
      </c>
      <c r="C48" s="10"/>
      <c r="E48" s="1" t="s">
        <v>335</v>
      </c>
      <c r="F48" s="97">
        <v>415</v>
      </c>
      <c r="G48" s="101">
        <f t="shared" si="6"/>
        <v>9.880952380952381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106</v>
      </c>
      <c r="G49" s="101">
        <f t="shared" si="6"/>
        <v>2.5238095238095237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21</v>
      </c>
      <c r="G50" s="101">
        <f t="shared" si="6"/>
        <v>0.5</v>
      </c>
    </row>
    <row r="51" spans="1:7" ht="12.75">
      <c r="A51" s="5" t="s">
        <v>338</v>
      </c>
      <c r="B51" s="93">
        <v>735</v>
      </c>
      <c r="C51" s="33">
        <f>(B51/$B$51)*100</f>
        <v>100</v>
      </c>
      <c r="E51" s="1" t="s">
        <v>339</v>
      </c>
      <c r="F51" s="97">
        <v>940</v>
      </c>
      <c r="G51" s="101">
        <f t="shared" si="6"/>
        <v>22.380952380952383</v>
      </c>
    </row>
    <row r="52" spans="1:7" ht="12.75">
      <c r="A52" s="4" t="s">
        <v>340</v>
      </c>
      <c r="B52" s="98">
        <v>69</v>
      </c>
      <c r="C52" s="10">
        <f>(B52/$B$51)*100</f>
        <v>9.387755102040817</v>
      </c>
      <c r="E52" s="1" t="s">
        <v>341</v>
      </c>
      <c r="F52" s="97">
        <v>38</v>
      </c>
      <c r="G52" s="101">
        <f t="shared" si="6"/>
        <v>0.9047619047619048</v>
      </c>
    </row>
    <row r="53" spans="1:7" ht="12.75">
      <c r="A53" s="4"/>
      <c r="B53" s="93" t="s">
        <v>250</v>
      </c>
      <c r="C53" s="10"/>
      <c r="E53" s="1" t="s">
        <v>342</v>
      </c>
      <c r="F53" s="97">
        <v>83</v>
      </c>
      <c r="G53" s="101">
        <f t="shared" si="6"/>
        <v>1.9761904761904763</v>
      </c>
    </row>
    <row r="54" spans="1:7" ht="14.25">
      <c r="A54" s="5" t="s">
        <v>343</v>
      </c>
      <c r="B54" s="93">
        <v>2570</v>
      </c>
      <c r="C54" s="33">
        <f>(B54/$B$54)*100</f>
        <v>100</v>
      </c>
      <c r="E54" s="1" t="s">
        <v>201</v>
      </c>
      <c r="F54" s="97">
        <v>720</v>
      </c>
      <c r="G54" s="101">
        <f t="shared" si="6"/>
        <v>17.142857142857142</v>
      </c>
    </row>
    <row r="55" spans="1:7" ht="12.75">
      <c r="A55" s="4" t="s">
        <v>340</v>
      </c>
      <c r="B55" s="98">
        <v>648</v>
      </c>
      <c r="C55" s="10">
        <f>(B55/$B$54)*100</f>
        <v>25.214007782101167</v>
      </c>
      <c r="E55" s="1" t="s">
        <v>344</v>
      </c>
      <c r="F55" s="97">
        <v>637</v>
      </c>
      <c r="G55" s="101">
        <f t="shared" si="6"/>
        <v>15.166666666666668</v>
      </c>
    </row>
    <row r="56" spans="1:7" ht="12.75">
      <c r="A56" s="4" t="s">
        <v>345</v>
      </c>
      <c r="B56" s="119">
        <v>60.6</v>
      </c>
      <c r="C56" s="37" t="s">
        <v>261</v>
      </c>
      <c r="E56" s="1" t="s">
        <v>346</v>
      </c>
      <c r="F56" s="97">
        <v>37</v>
      </c>
      <c r="G56" s="101">
        <f t="shared" si="6"/>
        <v>0.8809523809523809</v>
      </c>
    </row>
    <row r="57" spans="1:7" ht="12.75">
      <c r="A57" s="4" t="s">
        <v>347</v>
      </c>
      <c r="B57" s="98">
        <v>1922</v>
      </c>
      <c r="C57" s="10">
        <f>(B57/$B$54)*100</f>
        <v>74.78599221789884</v>
      </c>
      <c r="E57" s="1" t="s">
        <v>348</v>
      </c>
      <c r="F57" s="97">
        <v>47</v>
      </c>
      <c r="G57" s="101">
        <f t="shared" si="6"/>
        <v>1.119047619047619</v>
      </c>
    </row>
    <row r="58" spans="1:7" ht="12.75">
      <c r="A58" s="4" t="s">
        <v>345</v>
      </c>
      <c r="B58" s="119">
        <v>82</v>
      </c>
      <c r="C58" s="37" t="s">
        <v>261</v>
      </c>
      <c r="E58" s="1" t="s">
        <v>349</v>
      </c>
      <c r="F58" s="97">
        <v>230</v>
      </c>
      <c r="G58" s="101">
        <f t="shared" si="6"/>
        <v>5.476190476190476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0.11904761904761905</v>
      </c>
    </row>
    <row r="60" spans="1:7" ht="12.75">
      <c r="A60" s="5" t="s">
        <v>351</v>
      </c>
      <c r="B60" s="93">
        <v>508</v>
      </c>
      <c r="C60" s="33">
        <f>(B60/$B$60)*100</f>
        <v>100</v>
      </c>
      <c r="E60" s="1" t="s">
        <v>352</v>
      </c>
      <c r="F60" s="97">
        <v>85</v>
      </c>
      <c r="G60" s="101">
        <f t="shared" si="6"/>
        <v>2.0238095238095237</v>
      </c>
    </row>
    <row r="61" spans="1:7" ht="12.75">
      <c r="A61" s="4" t="s">
        <v>340</v>
      </c>
      <c r="B61" s="97">
        <v>150</v>
      </c>
      <c r="C61" s="10">
        <f>(B61/$B$60)*100</f>
        <v>29.527559055118108</v>
      </c>
      <c r="E61" s="1" t="s">
        <v>353</v>
      </c>
      <c r="F61" s="97">
        <v>23</v>
      </c>
      <c r="G61" s="101">
        <f t="shared" si="6"/>
        <v>0.5476190476190477</v>
      </c>
    </row>
    <row r="62" spans="1:7" ht="12.75">
      <c r="A62" s="4"/>
      <c r="B62" s="93" t="s">
        <v>250</v>
      </c>
      <c r="C62" s="10"/>
      <c r="E62" s="1" t="s">
        <v>354</v>
      </c>
      <c r="F62" s="97">
        <v>66</v>
      </c>
      <c r="G62" s="101">
        <f t="shared" si="6"/>
        <v>1.5714285714285716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</v>
      </c>
      <c r="G63" s="101">
        <f t="shared" si="6"/>
        <v>0.2142857142857143</v>
      </c>
    </row>
    <row r="64" spans="1:7" ht="12.75">
      <c r="A64" s="29" t="s">
        <v>357</v>
      </c>
      <c r="B64" s="93">
        <v>3905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2096</v>
      </c>
      <c r="C65" s="10">
        <f>(B65/$B$64)*100</f>
        <v>53.67477592829706</v>
      </c>
      <c r="E65" s="1" t="s">
        <v>359</v>
      </c>
      <c r="F65" s="97">
        <v>75</v>
      </c>
      <c r="G65" s="101">
        <f t="shared" si="6"/>
        <v>1.7857142857142856</v>
      </c>
    </row>
    <row r="66" spans="1:7" ht="12.75">
      <c r="A66" s="4" t="s">
        <v>257</v>
      </c>
      <c r="B66" s="97">
        <v>1663</v>
      </c>
      <c r="C66" s="10">
        <f aca="true" t="shared" si="7" ref="C66:C71">(B66/$B$64)*100</f>
        <v>42.58642765685019</v>
      </c>
      <c r="E66" s="1" t="s">
        <v>360</v>
      </c>
      <c r="F66" s="97">
        <v>37</v>
      </c>
      <c r="G66" s="101">
        <f t="shared" si="6"/>
        <v>0.8809523809523809</v>
      </c>
    </row>
    <row r="67" spans="1:7" ht="12.75">
      <c r="A67" s="4" t="s">
        <v>361</v>
      </c>
      <c r="B67" s="97">
        <v>920</v>
      </c>
      <c r="C67" s="10">
        <f t="shared" si="7"/>
        <v>23.5595390524968</v>
      </c>
      <c r="E67" s="1" t="s">
        <v>362</v>
      </c>
      <c r="F67" s="97">
        <v>69</v>
      </c>
      <c r="G67" s="101">
        <f t="shared" si="6"/>
        <v>1.6428571428571428</v>
      </c>
    </row>
    <row r="68" spans="1:7" ht="12.75">
      <c r="A68" s="4" t="s">
        <v>363</v>
      </c>
      <c r="B68" s="97">
        <v>743</v>
      </c>
      <c r="C68" s="10">
        <f t="shared" si="7"/>
        <v>19.026888604353392</v>
      </c>
      <c r="E68" s="1" t="s">
        <v>364</v>
      </c>
      <c r="F68" s="97">
        <v>316</v>
      </c>
      <c r="G68" s="101">
        <f t="shared" si="6"/>
        <v>7.523809523809525</v>
      </c>
    </row>
    <row r="69" spans="1:7" ht="12.75">
      <c r="A69" s="4" t="s">
        <v>365</v>
      </c>
      <c r="B69" s="97">
        <v>468</v>
      </c>
      <c r="C69" s="10">
        <f t="shared" si="7"/>
        <v>11.984635083226634</v>
      </c>
      <c r="E69" s="1" t="s">
        <v>366</v>
      </c>
      <c r="F69" s="97">
        <v>57</v>
      </c>
      <c r="G69" s="101">
        <f t="shared" si="6"/>
        <v>1.3571428571428572</v>
      </c>
    </row>
    <row r="70" spans="1:7" ht="12.75">
      <c r="A70" s="4" t="s">
        <v>367</v>
      </c>
      <c r="B70" s="97">
        <v>275</v>
      </c>
      <c r="C70" s="10">
        <f t="shared" si="7"/>
        <v>7.042253521126761</v>
      </c>
      <c r="E70" s="1" t="s">
        <v>368</v>
      </c>
      <c r="F70" s="97">
        <v>36</v>
      </c>
      <c r="G70" s="101">
        <f t="shared" si="6"/>
        <v>0.8571428571428572</v>
      </c>
    </row>
    <row r="71" spans="1:7" ht="12.75">
      <c r="A71" s="7" t="s">
        <v>258</v>
      </c>
      <c r="B71" s="103">
        <v>146</v>
      </c>
      <c r="C71" s="40">
        <f t="shared" si="7"/>
        <v>3.738796414852753</v>
      </c>
      <c r="D71" s="41"/>
      <c r="E71" s="9" t="s">
        <v>369</v>
      </c>
      <c r="F71" s="103">
        <v>923</v>
      </c>
      <c r="G71" s="104">
        <f t="shared" si="6"/>
        <v>21.976190476190478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3421</v>
      </c>
      <c r="C9" s="81">
        <f>(B9/$B$9)*100</f>
        <v>100</v>
      </c>
      <c r="D9" s="65"/>
      <c r="E9" s="79" t="s">
        <v>381</v>
      </c>
      <c r="F9" s="80">
        <v>1811</v>
      </c>
      <c r="G9" s="81">
        <f>(F9/$F$9)*100</f>
        <v>100</v>
      </c>
    </row>
    <row r="10" spans="1:7" ht="12.75">
      <c r="A10" s="82" t="s">
        <v>382</v>
      </c>
      <c r="B10" s="97">
        <v>2259</v>
      </c>
      <c r="C10" s="105">
        <f>(B10/$B$9)*100</f>
        <v>66.03332358959368</v>
      </c>
      <c r="D10" s="65"/>
      <c r="E10" s="78" t="s">
        <v>383</v>
      </c>
      <c r="F10" s="97">
        <v>132</v>
      </c>
      <c r="G10" s="105">
        <f aca="true" t="shared" si="0" ref="G10:G19">(F10/$F$9)*100</f>
        <v>7.288790723357261</v>
      </c>
    </row>
    <row r="11" spans="1:7" ht="12.75">
      <c r="A11" s="82" t="s">
        <v>384</v>
      </c>
      <c r="B11" s="97">
        <v>2259</v>
      </c>
      <c r="C11" s="105">
        <f aca="true" t="shared" si="1" ref="C11:C16">(B11/$B$9)*100</f>
        <v>66.03332358959368</v>
      </c>
      <c r="D11" s="65"/>
      <c r="E11" s="78" t="s">
        <v>385</v>
      </c>
      <c r="F11" s="97">
        <v>103</v>
      </c>
      <c r="G11" s="105">
        <f t="shared" si="0"/>
        <v>5.687465488680287</v>
      </c>
    </row>
    <row r="12" spans="1:7" ht="12.75">
      <c r="A12" s="82" t="s">
        <v>386</v>
      </c>
      <c r="B12" s="97">
        <v>2194</v>
      </c>
      <c r="C12" s="105">
        <f>(B12/$B$9)*100</f>
        <v>64.13329435837476</v>
      </c>
      <c r="D12" s="65"/>
      <c r="E12" s="78" t="s">
        <v>387</v>
      </c>
      <c r="F12" s="97">
        <v>270</v>
      </c>
      <c r="G12" s="105">
        <f t="shared" si="0"/>
        <v>14.908890115958034</v>
      </c>
    </row>
    <row r="13" spans="1:7" ht="12.75">
      <c r="A13" s="82" t="s">
        <v>388</v>
      </c>
      <c r="B13" s="97">
        <v>65</v>
      </c>
      <c r="C13" s="105">
        <f>(B13/$B$9)*100</f>
        <v>1.900029231218942</v>
      </c>
      <c r="D13" s="65"/>
      <c r="E13" s="78" t="s">
        <v>389</v>
      </c>
      <c r="F13" s="97">
        <v>261</v>
      </c>
      <c r="G13" s="105">
        <f t="shared" si="0"/>
        <v>14.411927112092767</v>
      </c>
    </row>
    <row r="14" spans="1:7" ht="12.75">
      <c r="A14" s="82" t="s">
        <v>390</v>
      </c>
      <c r="B14" s="109">
        <v>2.9</v>
      </c>
      <c r="C14" s="112" t="s">
        <v>261</v>
      </c>
      <c r="D14" s="65"/>
      <c r="E14" s="78" t="s">
        <v>391</v>
      </c>
      <c r="F14" s="97">
        <v>301</v>
      </c>
      <c r="G14" s="105">
        <f t="shared" si="0"/>
        <v>16.62065157371618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357</v>
      </c>
      <c r="G15" s="105">
        <f t="shared" si="0"/>
        <v>19.712865819988956</v>
      </c>
    </row>
    <row r="16" spans="1:7" ht="12.75">
      <c r="A16" s="82" t="s">
        <v>67</v>
      </c>
      <c r="B16" s="97">
        <v>1162</v>
      </c>
      <c r="C16" s="105">
        <f t="shared" si="1"/>
        <v>33.966676410406315</v>
      </c>
      <c r="D16" s="65"/>
      <c r="E16" s="78" t="s">
        <v>68</v>
      </c>
      <c r="F16" s="97">
        <v>173</v>
      </c>
      <c r="G16" s="105">
        <f t="shared" si="0"/>
        <v>9.552733296521259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156</v>
      </c>
      <c r="G17" s="105">
        <f t="shared" si="0"/>
        <v>8.61402540033131</v>
      </c>
    </row>
    <row r="18" spans="1:7" ht="12.75">
      <c r="A18" s="77" t="s">
        <v>70</v>
      </c>
      <c r="B18" s="80">
        <v>1762</v>
      </c>
      <c r="C18" s="81">
        <f>(B18/$B$18)*100</f>
        <v>100</v>
      </c>
      <c r="D18" s="65"/>
      <c r="E18" s="78" t="s">
        <v>170</v>
      </c>
      <c r="F18" s="97">
        <v>22</v>
      </c>
      <c r="G18" s="105">
        <f t="shared" si="0"/>
        <v>1.2147984538928769</v>
      </c>
    </row>
    <row r="19" spans="1:9" ht="12.75">
      <c r="A19" s="82" t="s">
        <v>382</v>
      </c>
      <c r="B19" s="97">
        <v>1096</v>
      </c>
      <c r="C19" s="105">
        <f>(B19/$B$18)*100</f>
        <v>62.20204313280363</v>
      </c>
      <c r="D19" s="65"/>
      <c r="E19" s="78" t="s">
        <v>169</v>
      </c>
      <c r="F19" s="98">
        <v>36</v>
      </c>
      <c r="G19" s="105">
        <f t="shared" si="0"/>
        <v>1.9878520154610713</v>
      </c>
      <c r="I19" s="117"/>
    </row>
    <row r="20" spans="1:7" ht="12.75">
      <c r="A20" s="82" t="s">
        <v>384</v>
      </c>
      <c r="B20" s="97">
        <v>1096</v>
      </c>
      <c r="C20" s="105">
        <f>(B20/$B$18)*100</f>
        <v>62.20204313280363</v>
      </c>
      <c r="D20" s="65"/>
      <c r="E20" s="78" t="s">
        <v>71</v>
      </c>
      <c r="F20" s="97">
        <v>39886</v>
      </c>
      <c r="G20" s="112" t="s">
        <v>261</v>
      </c>
    </row>
    <row r="21" spans="1:7" ht="12.75">
      <c r="A21" s="82" t="s">
        <v>386</v>
      </c>
      <c r="B21" s="97">
        <v>1042</v>
      </c>
      <c r="C21" s="105">
        <f>(B21/$B$18)*100</f>
        <v>59.13734392735528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1417</v>
      </c>
      <c r="G22" s="105">
        <f>(F22/$F$9)*100</f>
        <v>78.24406405300938</v>
      </c>
    </row>
    <row r="23" spans="1:7" ht="12.75">
      <c r="A23" s="77" t="s">
        <v>73</v>
      </c>
      <c r="B23" s="80">
        <v>340</v>
      </c>
      <c r="C23" s="81">
        <f>(B23/$B$23)*100</f>
        <v>100</v>
      </c>
      <c r="D23" s="65"/>
      <c r="E23" s="78" t="s">
        <v>74</v>
      </c>
      <c r="F23" s="97">
        <v>55793</v>
      </c>
      <c r="G23" s="112" t="s">
        <v>261</v>
      </c>
    </row>
    <row r="24" spans="1:7" ht="12.75">
      <c r="A24" s="82" t="s">
        <v>75</v>
      </c>
      <c r="B24" s="97">
        <v>222</v>
      </c>
      <c r="C24" s="105">
        <f>(B24/$B$23)*100</f>
        <v>65.29411764705883</v>
      </c>
      <c r="D24" s="65"/>
      <c r="E24" s="78" t="s">
        <v>76</v>
      </c>
      <c r="F24" s="97">
        <v>496</v>
      </c>
      <c r="G24" s="105">
        <f>(F24/$F$9)*100</f>
        <v>27.388183324130317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11789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64</v>
      </c>
      <c r="G26" s="105">
        <f>(F26/$F$9)*100</f>
        <v>3.5339591385974605</v>
      </c>
    </row>
    <row r="27" spans="1:7" ht="12.75">
      <c r="A27" s="77" t="s">
        <v>85</v>
      </c>
      <c r="B27" s="80">
        <v>2147</v>
      </c>
      <c r="C27" s="81">
        <f>(B27/$B$27)*100</f>
        <v>100</v>
      </c>
      <c r="D27" s="65"/>
      <c r="E27" s="78" t="s">
        <v>78</v>
      </c>
      <c r="F27" s="98">
        <v>6215</v>
      </c>
      <c r="G27" s="112" t="s">
        <v>261</v>
      </c>
    </row>
    <row r="28" spans="1:7" ht="12.75">
      <c r="A28" s="82" t="s">
        <v>86</v>
      </c>
      <c r="B28" s="97">
        <v>1622</v>
      </c>
      <c r="C28" s="105">
        <f aca="true" t="shared" si="2" ref="C28:C33">(B28/$B$27)*100</f>
        <v>75.54727526781556</v>
      </c>
      <c r="D28" s="65"/>
      <c r="E28" s="78" t="s">
        <v>79</v>
      </c>
      <c r="F28" s="97">
        <v>72</v>
      </c>
      <c r="G28" s="105">
        <f>(F28/$F$9)*100</f>
        <v>3.9757040309221425</v>
      </c>
    </row>
    <row r="29" spans="1:7" ht="12.75">
      <c r="A29" s="82" t="s">
        <v>87</v>
      </c>
      <c r="B29" s="97">
        <v>171</v>
      </c>
      <c r="C29" s="105">
        <f t="shared" si="2"/>
        <v>7.964601769911504</v>
      </c>
      <c r="D29" s="65"/>
      <c r="E29" s="78" t="s">
        <v>80</v>
      </c>
      <c r="F29" s="97">
        <v>3578</v>
      </c>
      <c r="G29" s="112" t="s">
        <v>261</v>
      </c>
    </row>
    <row r="30" spans="1:7" ht="12.75">
      <c r="A30" s="82" t="s">
        <v>88</v>
      </c>
      <c r="B30" s="97">
        <v>42</v>
      </c>
      <c r="C30" s="105">
        <f t="shared" si="2"/>
        <v>1.9562179785747555</v>
      </c>
      <c r="D30" s="65"/>
      <c r="E30" s="78" t="s">
        <v>81</v>
      </c>
      <c r="F30" s="97">
        <v>302</v>
      </c>
      <c r="G30" s="105">
        <f>(F30/$F$9)*100</f>
        <v>16.675869685256764</v>
      </c>
    </row>
    <row r="31" spans="1:7" ht="12.75">
      <c r="A31" s="82" t="s">
        <v>115</v>
      </c>
      <c r="B31" s="97">
        <v>166</v>
      </c>
      <c r="C31" s="105">
        <f t="shared" si="2"/>
        <v>7.731718677224034</v>
      </c>
      <c r="D31" s="65"/>
      <c r="E31" s="78" t="s">
        <v>82</v>
      </c>
      <c r="F31" s="97">
        <v>11171</v>
      </c>
      <c r="G31" s="112" t="s">
        <v>261</v>
      </c>
    </row>
    <row r="32" spans="1:7" ht="12.75">
      <c r="A32" s="82" t="s">
        <v>89</v>
      </c>
      <c r="B32" s="97">
        <v>74</v>
      </c>
      <c r="C32" s="105">
        <f t="shared" si="2"/>
        <v>3.4466697717745696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72</v>
      </c>
      <c r="C33" s="105">
        <f t="shared" si="2"/>
        <v>3.3535165346995806</v>
      </c>
      <c r="D33" s="65"/>
      <c r="E33" s="79" t="s">
        <v>84</v>
      </c>
      <c r="F33" s="80">
        <v>1024</v>
      </c>
      <c r="G33" s="81">
        <f>(F33/$F$33)*100</f>
        <v>100</v>
      </c>
    </row>
    <row r="34" spans="1:7" ht="12.75">
      <c r="A34" s="82" t="s">
        <v>91</v>
      </c>
      <c r="B34" s="120">
        <v>22.4</v>
      </c>
      <c r="C34" s="112" t="s">
        <v>261</v>
      </c>
      <c r="D34" s="65"/>
      <c r="E34" s="78" t="s">
        <v>383</v>
      </c>
      <c r="F34" s="97">
        <v>17</v>
      </c>
      <c r="G34" s="105">
        <f aca="true" t="shared" si="3" ref="G34:G43">(F34/$F$33)*100</f>
        <v>1.66015625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44</v>
      </c>
      <c r="G35" s="105">
        <f t="shared" si="3"/>
        <v>4.296875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86</v>
      </c>
      <c r="G36" s="105">
        <f t="shared" si="3"/>
        <v>8.3984375</v>
      </c>
    </row>
    <row r="37" spans="1:7" ht="12.75">
      <c r="A37" s="77" t="s">
        <v>94</v>
      </c>
      <c r="B37" s="80">
        <v>2194</v>
      </c>
      <c r="C37" s="81">
        <f>(B37/$B$37)*100</f>
        <v>100</v>
      </c>
      <c r="D37" s="65"/>
      <c r="E37" s="78" t="s">
        <v>389</v>
      </c>
      <c r="F37" s="97">
        <v>169</v>
      </c>
      <c r="G37" s="105">
        <f t="shared" si="3"/>
        <v>16.50390625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165</v>
      </c>
      <c r="G38" s="105">
        <f t="shared" si="3"/>
        <v>16.11328125</v>
      </c>
    </row>
    <row r="39" spans="1:7" ht="12.75">
      <c r="A39" s="82" t="s">
        <v>97</v>
      </c>
      <c r="B39" s="98">
        <v>694</v>
      </c>
      <c r="C39" s="105">
        <f>(B39/$B$37)*100</f>
        <v>31.631722880583407</v>
      </c>
      <c r="D39" s="65"/>
      <c r="E39" s="78" t="s">
        <v>393</v>
      </c>
      <c r="F39" s="97">
        <v>232</v>
      </c>
      <c r="G39" s="105">
        <f t="shared" si="3"/>
        <v>22.65625</v>
      </c>
    </row>
    <row r="40" spans="1:7" ht="12.75">
      <c r="A40" s="82" t="s">
        <v>98</v>
      </c>
      <c r="B40" s="98">
        <v>439</v>
      </c>
      <c r="C40" s="105">
        <f>(B40/$B$37)*100</f>
        <v>20.00911577028259</v>
      </c>
      <c r="D40" s="65"/>
      <c r="E40" s="78" t="s">
        <v>68</v>
      </c>
      <c r="F40" s="97">
        <v>126</v>
      </c>
      <c r="G40" s="105">
        <f t="shared" si="3"/>
        <v>12.3046875</v>
      </c>
    </row>
    <row r="41" spans="1:7" ht="12.75">
      <c r="A41" s="82" t="s">
        <v>100</v>
      </c>
      <c r="B41" s="98">
        <v>640</v>
      </c>
      <c r="C41" s="105">
        <f>(B41/$B$37)*100</f>
        <v>29.170464904284408</v>
      </c>
      <c r="D41" s="65"/>
      <c r="E41" s="78" t="s">
        <v>69</v>
      </c>
      <c r="F41" s="97">
        <v>127</v>
      </c>
      <c r="G41" s="105">
        <f t="shared" si="3"/>
        <v>12.40234375</v>
      </c>
    </row>
    <row r="42" spans="1:7" ht="12.75">
      <c r="A42" s="82" t="s">
        <v>260</v>
      </c>
      <c r="B42" s="98">
        <v>37</v>
      </c>
      <c r="C42" s="105">
        <f>(B42/$B$37)*100</f>
        <v>1.6864175022789425</v>
      </c>
      <c r="D42" s="65"/>
      <c r="E42" s="78" t="s">
        <v>170</v>
      </c>
      <c r="F42" s="97">
        <v>22</v>
      </c>
      <c r="G42" s="105">
        <f t="shared" si="3"/>
        <v>2.1484375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36</v>
      </c>
      <c r="G43" s="105">
        <f t="shared" si="3"/>
        <v>3.515625</v>
      </c>
    </row>
    <row r="44" spans="1:7" ht="12.75">
      <c r="A44" s="82" t="s">
        <v>291</v>
      </c>
      <c r="B44" s="98">
        <v>165</v>
      </c>
      <c r="C44" s="105">
        <f>(B44/$B$37)*100</f>
        <v>7.520510483135825</v>
      </c>
      <c r="D44" s="65"/>
      <c r="E44" s="78" t="s">
        <v>93</v>
      </c>
      <c r="F44" s="97">
        <v>51582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219</v>
      </c>
      <c r="C46" s="105">
        <f>(B46/$B$37)*100</f>
        <v>9.981768459434823</v>
      </c>
      <c r="D46" s="65"/>
      <c r="E46" s="78" t="s">
        <v>96</v>
      </c>
      <c r="F46" s="97">
        <v>23769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38594</v>
      </c>
      <c r="G48" s="112" t="s">
        <v>261</v>
      </c>
    </row>
    <row r="49" spans="1:7" ht="13.5" thickBot="1">
      <c r="A49" s="82" t="s">
        <v>292</v>
      </c>
      <c r="B49" s="98">
        <v>41</v>
      </c>
      <c r="C49" s="105">
        <f aca="true" t="shared" si="4" ref="C49:C55">(B49/$B$37)*100</f>
        <v>1.8687329079307202</v>
      </c>
      <c r="D49" s="87"/>
      <c r="E49" s="88" t="s">
        <v>102</v>
      </c>
      <c r="F49" s="113">
        <v>31250</v>
      </c>
      <c r="G49" s="114" t="s">
        <v>261</v>
      </c>
    </row>
    <row r="50" spans="1:7" ht="13.5" thickTop="1">
      <c r="A50" s="82" t="s">
        <v>116</v>
      </c>
      <c r="B50" s="98">
        <v>82</v>
      </c>
      <c r="C50" s="105">
        <f t="shared" si="4"/>
        <v>3.7374658158614404</v>
      </c>
      <c r="D50" s="65"/>
      <c r="E50" s="78"/>
      <c r="F50" s="86"/>
      <c r="G50" s="85"/>
    </row>
    <row r="51" spans="1:7" ht="12.75">
      <c r="A51" s="82" t="s">
        <v>117</v>
      </c>
      <c r="B51" s="98">
        <v>244</v>
      </c>
      <c r="C51" s="105">
        <f t="shared" si="4"/>
        <v>11.121239744758432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71</v>
      </c>
      <c r="C52" s="105">
        <f t="shared" si="4"/>
        <v>3.236098450319052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350</v>
      </c>
      <c r="C53" s="105">
        <f t="shared" si="4"/>
        <v>15.952597994530537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107</v>
      </c>
      <c r="C54" s="105">
        <f t="shared" si="4"/>
        <v>4.8769371011850495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112</v>
      </c>
      <c r="C55" s="105">
        <f t="shared" si="4"/>
        <v>5.104831358249772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113</v>
      </c>
      <c r="C57" s="105">
        <f>(B57/$B$37)*100</f>
        <v>5.1504102096627165</v>
      </c>
      <c r="D57" s="65"/>
      <c r="E57" s="79" t="s">
        <v>84</v>
      </c>
      <c r="F57" s="80">
        <v>51</v>
      </c>
      <c r="G57" s="105">
        <f>(F57/L57)*100</f>
        <v>4.98046875</v>
      </c>
      <c r="H57" s="79" t="s">
        <v>84</v>
      </c>
      <c r="L57" s="15">
        <v>1024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47</v>
      </c>
      <c r="G58" s="105">
        <f>(F58/L58)*100</f>
        <v>8.392857142857142</v>
      </c>
      <c r="H58" s="78" t="s">
        <v>118</v>
      </c>
      <c r="L58" s="15">
        <v>560</v>
      </c>
    </row>
    <row r="59" spans="1:12" ht="12.75">
      <c r="A59" s="82" t="s">
        <v>112</v>
      </c>
      <c r="B59" s="98">
        <v>193</v>
      </c>
      <c r="C59" s="105">
        <f>(B59/$B$37)*100</f>
        <v>8.796718322698267</v>
      </c>
      <c r="D59" s="65"/>
      <c r="E59" s="78" t="s">
        <v>120</v>
      </c>
      <c r="F59" s="97">
        <v>11</v>
      </c>
      <c r="G59" s="105">
        <f>(F59/L59)*100</f>
        <v>4.198473282442748</v>
      </c>
      <c r="H59" s="78" t="s">
        <v>120</v>
      </c>
      <c r="L59" s="15">
        <v>262</v>
      </c>
    </row>
    <row r="60" spans="1:7" ht="12.75">
      <c r="A60" s="82" t="s">
        <v>113</v>
      </c>
      <c r="B60" s="98">
        <v>422</v>
      </c>
      <c r="C60" s="105">
        <f>(B60/$B$37)*100</f>
        <v>19.234275296262535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221</v>
      </c>
      <c r="C62" s="105">
        <f>(B62/$B$37)*100</f>
        <v>10.07292616226071</v>
      </c>
      <c r="D62" s="65"/>
      <c r="E62" s="79" t="s">
        <v>123</v>
      </c>
      <c r="F62" s="80">
        <v>39</v>
      </c>
      <c r="G62" s="105">
        <f>(F62/L62)*100</f>
        <v>18.75</v>
      </c>
      <c r="H62" s="79" t="s">
        <v>394</v>
      </c>
      <c r="L62" s="15">
        <v>208</v>
      </c>
    </row>
    <row r="63" spans="1:12" ht="12.75">
      <c r="A63" s="61" t="s">
        <v>293</v>
      </c>
      <c r="B63" s="98">
        <v>131</v>
      </c>
      <c r="C63" s="105">
        <f>(B63/$B$37)*100</f>
        <v>5.9708295350957155</v>
      </c>
      <c r="D63" s="65"/>
      <c r="E63" s="78" t="s">
        <v>118</v>
      </c>
      <c r="F63" s="97">
        <v>35</v>
      </c>
      <c r="G63" s="105">
        <f>(F63/L63)*100</f>
        <v>25.735294117647058</v>
      </c>
      <c r="H63" s="78" t="s">
        <v>118</v>
      </c>
      <c r="L63" s="15">
        <v>136</v>
      </c>
    </row>
    <row r="64" spans="1:12" ht="12.75">
      <c r="A64" s="82" t="s">
        <v>114</v>
      </c>
      <c r="B64" s="98">
        <v>107</v>
      </c>
      <c r="C64" s="105">
        <f>(B64/$B$37)*100</f>
        <v>4.8769371011850495</v>
      </c>
      <c r="D64" s="65"/>
      <c r="E64" s="78" t="s">
        <v>120</v>
      </c>
      <c r="F64" s="97">
        <v>5</v>
      </c>
      <c r="G64" s="105">
        <f>(F64/L64)*100</f>
        <v>14.285714285714285</v>
      </c>
      <c r="H64" s="78" t="s">
        <v>120</v>
      </c>
      <c r="L64" s="15">
        <v>35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281</v>
      </c>
      <c r="G66" s="105">
        <f aca="true" t="shared" si="5" ref="G66:G71">(F66/L66)*100</f>
        <v>6.865379916931347</v>
      </c>
      <c r="H66" s="79" t="s">
        <v>124</v>
      </c>
      <c r="L66" s="15">
        <v>4093</v>
      </c>
    </row>
    <row r="67" spans="1:12" ht="12.75">
      <c r="A67" s="82" t="s">
        <v>126</v>
      </c>
      <c r="B67" s="97">
        <v>1824</v>
      </c>
      <c r="C67" s="105">
        <f>(B67/$B$37)*100</f>
        <v>83.13582497721058</v>
      </c>
      <c r="D67" s="65"/>
      <c r="E67" s="78" t="s">
        <v>262</v>
      </c>
      <c r="F67" s="97">
        <v>215</v>
      </c>
      <c r="G67" s="105">
        <f t="shared" si="5"/>
        <v>6.697819314641744</v>
      </c>
      <c r="H67" s="78" t="s">
        <v>262</v>
      </c>
      <c r="L67" s="15">
        <v>3210</v>
      </c>
    </row>
    <row r="68" spans="1:12" ht="12.75">
      <c r="A68" s="82" t="s">
        <v>128</v>
      </c>
      <c r="B68" s="97">
        <v>240</v>
      </c>
      <c r="C68" s="105">
        <f>(B68/$B$37)*100</f>
        <v>10.938924339106656</v>
      </c>
      <c r="D68" s="65"/>
      <c r="E68" s="78" t="s">
        <v>127</v>
      </c>
      <c r="F68" s="97">
        <v>15</v>
      </c>
      <c r="G68" s="105">
        <f t="shared" si="5"/>
        <v>2.952755905511811</v>
      </c>
      <c r="H68" s="78" t="s">
        <v>127</v>
      </c>
      <c r="L68" s="15">
        <v>508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66</v>
      </c>
      <c r="G69" s="105">
        <f t="shared" si="5"/>
        <v>7.474518686296716</v>
      </c>
      <c r="H69" s="78" t="s">
        <v>129</v>
      </c>
      <c r="L69" s="15">
        <v>883</v>
      </c>
    </row>
    <row r="70" spans="1:12" ht="12.75">
      <c r="A70" s="82" t="s">
        <v>376</v>
      </c>
      <c r="B70" s="97">
        <v>130</v>
      </c>
      <c r="C70" s="105">
        <f>(B70/$B$37)*100</f>
        <v>5.925250683682772</v>
      </c>
      <c r="D70" s="65"/>
      <c r="E70" s="78" t="s">
        <v>130</v>
      </c>
      <c r="F70" s="97">
        <v>53</v>
      </c>
      <c r="G70" s="105">
        <f t="shared" si="5"/>
        <v>8.7893864013267</v>
      </c>
      <c r="H70" s="78" t="s">
        <v>130</v>
      </c>
      <c r="L70" s="15">
        <v>603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154</v>
      </c>
      <c r="G71" s="118">
        <f t="shared" si="5"/>
        <v>14.708691499522445</v>
      </c>
      <c r="H71" s="92" t="s">
        <v>131</v>
      </c>
      <c r="L71" s="15">
        <v>1047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1876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1804</v>
      </c>
      <c r="G9" s="81">
        <f>(F9/$F$9)*100</f>
        <v>100</v>
      </c>
      <c r="I9" s="53"/>
    </row>
    <row r="10" spans="1:7" ht="12.75">
      <c r="A10" s="36" t="s">
        <v>137</v>
      </c>
      <c r="B10" s="97">
        <v>578</v>
      </c>
      <c r="C10" s="105">
        <f aca="true" t="shared" si="0" ref="C10:C18">(B10/$B$8)*100</f>
        <v>30.810234541577824</v>
      </c>
      <c r="E10" s="32" t="s">
        <v>138</v>
      </c>
      <c r="F10" s="97">
        <v>1737</v>
      </c>
      <c r="G10" s="105">
        <f>(F10/$F$9)*100</f>
        <v>96.2860310421286</v>
      </c>
    </row>
    <row r="11" spans="1:7" ht="12.75">
      <c r="A11" s="36" t="s">
        <v>139</v>
      </c>
      <c r="B11" s="97">
        <v>113</v>
      </c>
      <c r="C11" s="105">
        <f t="shared" si="0"/>
        <v>6.023454157782516</v>
      </c>
      <c r="E11" s="32" t="s">
        <v>140</v>
      </c>
      <c r="F11" s="97">
        <v>38</v>
      </c>
      <c r="G11" s="105">
        <f>(F11/$F$9)*100</f>
        <v>2.106430155210643</v>
      </c>
    </row>
    <row r="12" spans="1:7" ht="12.75">
      <c r="A12" s="36" t="s">
        <v>141</v>
      </c>
      <c r="B12" s="97">
        <v>409</v>
      </c>
      <c r="C12" s="105">
        <f t="shared" si="0"/>
        <v>21.80170575692964</v>
      </c>
      <c r="E12" s="32" t="s">
        <v>142</v>
      </c>
      <c r="F12" s="97">
        <v>29</v>
      </c>
      <c r="G12" s="105">
        <f>(F12/$F$9)*100</f>
        <v>1.6075388026607538</v>
      </c>
    </row>
    <row r="13" spans="1:7" ht="12.75">
      <c r="A13" s="36" t="s">
        <v>143</v>
      </c>
      <c r="B13" s="97">
        <v>422</v>
      </c>
      <c r="C13" s="105">
        <f t="shared" si="0"/>
        <v>22.494669509594882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116</v>
      </c>
      <c r="C14" s="105">
        <f t="shared" si="0"/>
        <v>6.183368869936034</v>
      </c>
      <c r="E14" s="42" t="s">
        <v>145</v>
      </c>
      <c r="F14" s="80">
        <v>561</v>
      </c>
      <c r="G14" s="81">
        <f>(F14/$F$14)*100</f>
        <v>100</v>
      </c>
    </row>
    <row r="15" spans="1:7" ht="12.75">
      <c r="A15" s="36" t="s">
        <v>146</v>
      </c>
      <c r="B15" s="97">
        <v>114</v>
      </c>
      <c r="C15" s="105">
        <f t="shared" si="0"/>
        <v>6.076759061833688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124</v>
      </c>
      <c r="C16" s="105">
        <f t="shared" si="0"/>
        <v>6.609808102345416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16</v>
      </c>
      <c r="G17" s="105">
        <f aca="true" t="shared" si="1" ref="G17:G23">(F17/$F$14)*100</f>
        <v>2.8520499108734403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177</v>
      </c>
      <c r="G18" s="105">
        <f t="shared" si="1"/>
        <v>31.550802139037433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234</v>
      </c>
      <c r="G19" s="105">
        <f t="shared" si="1"/>
        <v>41.711229946524064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129</v>
      </c>
      <c r="G20" s="105">
        <f t="shared" si="1"/>
        <v>22.994652406417114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5</v>
      </c>
      <c r="G21" s="105">
        <f t="shared" si="1"/>
        <v>0.8912655971479502</v>
      </c>
    </row>
    <row r="22" spans="1:7" ht="12.75">
      <c r="A22" s="36" t="s">
        <v>158</v>
      </c>
      <c r="B22" s="98">
        <v>22</v>
      </c>
      <c r="C22" s="105">
        <f t="shared" si="2"/>
        <v>1.1727078891257996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133</v>
      </c>
      <c r="C24" s="105">
        <f t="shared" si="2"/>
        <v>7.08955223880597</v>
      </c>
      <c r="E24" s="1" t="s">
        <v>163</v>
      </c>
      <c r="F24" s="97">
        <v>163300</v>
      </c>
      <c r="G24" s="112" t="s">
        <v>261</v>
      </c>
    </row>
    <row r="25" spans="1:7" ht="12.75">
      <c r="A25" s="36" t="s">
        <v>164</v>
      </c>
      <c r="B25" s="97">
        <v>237</v>
      </c>
      <c r="C25" s="105">
        <f t="shared" si="2"/>
        <v>12.633262260127932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271</v>
      </c>
      <c r="C26" s="105">
        <f t="shared" si="2"/>
        <v>14.445628997867804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469</v>
      </c>
      <c r="C27" s="105">
        <f t="shared" si="2"/>
        <v>25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744</v>
      </c>
      <c r="C28" s="105">
        <f t="shared" si="2"/>
        <v>39.6588486140725</v>
      </c>
      <c r="E28" s="32" t="s">
        <v>176</v>
      </c>
      <c r="F28" s="97">
        <v>399</v>
      </c>
      <c r="G28" s="105">
        <f aca="true" t="shared" si="3" ref="G28:G35">(F28/$F$14)*100</f>
        <v>71.12299465240642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8</v>
      </c>
      <c r="C31" s="105">
        <f aca="true" t="shared" si="4" ref="C31:C39">(B31/$B$8)*100</f>
        <v>0.42643923240938164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61</v>
      </c>
      <c r="C32" s="105">
        <f t="shared" si="4"/>
        <v>3.251599147121535</v>
      </c>
      <c r="E32" s="32" t="s">
        <v>183</v>
      </c>
      <c r="F32" s="97">
        <v>50</v>
      </c>
      <c r="G32" s="105">
        <f t="shared" si="3"/>
        <v>8.9126559714795</v>
      </c>
    </row>
    <row r="33" spans="1:7" ht="12.75">
      <c r="A33" s="36" t="s">
        <v>184</v>
      </c>
      <c r="B33" s="97">
        <v>266</v>
      </c>
      <c r="C33" s="105">
        <f t="shared" si="4"/>
        <v>14.17910447761194</v>
      </c>
      <c r="E33" s="32" t="s">
        <v>185</v>
      </c>
      <c r="F33" s="97">
        <v>115</v>
      </c>
      <c r="G33" s="105">
        <f t="shared" si="3"/>
        <v>20.499108734402853</v>
      </c>
    </row>
    <row r="34" spans="1:7" ht="12.75">
      <c r="A34" s="36" t="s">
        <v>186</v>
      </c>
      <c r="B34" s="97">
        <v>538</v>
      </c>
      <c r="C34" s="105">
        <f t="shared" si="4"/>
        <v>28.678038379530918</v>
      </c>
      <c r="E34" s="32" t="s">
        <v>187</v>
      </c>
      <c r="F34" s="97">
        <v>156</v>
      </c>
      <c r="G34" s="105">
        <f t="shared" si="3"/>
        <v>27.807486631016044</v>
      </c>
    </row>
    <row r="35" spans="1:7" ht="12.75">
      <c r="A35" s="36" t="s">
        <v>188</v>
      </c>
      <c r="B35" s="97">
        <v>307</v>
      </c>
      <c r="C35" s="105">
        <f t="shared" si="4"/>
        <v>16.36460554371002</v>
      </c>
      <c r="E35" s="32" t="s">
        <v>189</v>
      </c>
      <c r="F35" s="97">
        <v>78</v>
      </c>
      <c r="G35" s="105">
        <f t="shared" si="3"/>
        <v>13.903743315508022</v>
      </c>
    </row>
    <row r="36" spans="1:7" ht="12.75">
      <c r="A36" s="36" t="s">
        <v>190</v>
      </c>
      <c r="B36" s="97">
        <v>310</v>
      </c>
      <c r="C36" s="105">
        <f t="shared" si="4"/>
        <v>16.52452025586354</v>
      </c>
      <c r="E36" s="32" t="s">
        <v>191</v>
      </c>
      <c r="F36" s="97">
        <v>1555</v>
      </c>
      <c r="G36" s="112" t="s">
        <v>261</v>
      </c>
    </row>
    <row r="37" spans="1:7" ht="12.75">
      <c r="A37" s="36" t="s">
        <v>192</v>
      </c>
      <c r="B37" s="97">
        <v>214</v>
      </c>
      <c r="C37" s="105">
        <f t="shared" si="4"/>
        <v>11.40724946695096</v>
      </c>
      <c r="E37" s="32" t="s">
        <v>193</v>
      </c>
      <c r="F37" s="97">
        <v>162</v>
      </c>
      <c r="G37" s="105">
        <f>(F37/$F$14)*100</f>
        <v>28.87700534759358</v>
      </c>
    </row>
    <row r="38" spans="1:7" ht="12.75">
      <c r="A38" s="36" t="s">
        <v>194</v>
      </c>
      <c r="B38" s="97">
        <v>85</v>
      </c>
      <c r="C38" s="105">
        <f t="shared" si="4"/>
        <v>4.5309168443496795</v>
      </c>
      <c r="E38" s="32" t="s">
        <v>191</v>
      </c>
      <c r="F38" s="97">
        <v>555</v>
      </c>
      <c r="G38" s="112" t="s">
        <v>261</v>
      </c>
    </row>
    <row r="39" spans="1:7" ht="12.75">
      <c r="A39" s="36" t="s">
        <v>195</v>
      </c>
      <c r="B39" s="97">
        <v>87</v>
      </c>
      <c r="C39" s="105">
        <f t="shared" si="4"/>
        <v>4.637526652452026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1804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96</v>
      </c>
      <c r="G43" s="105">
        <f aca="true" t="shared" si="5" ref="G43:G48">(F43/$F$14)*100</f>
        <v>17.11229946524064</v>
      </c>
    </row>
    <row r="44" spans="1:7" ht="12.75">
      <c r="A44" s="36" t="s">
        <v>209</v>
      </c>
      <c r="B44" s="98">
        <v>304</v>
      </c>
      <c r="C44" s="105">
        <f aca="true" t="shared" si="6" ref="C44:C49">(B44/$B$42)*100</f>
        <v>16.851441241685144</v>
      </c>
      <c r="E44" s="32" t="s">
        <v>210</v>
      </c>
      <c r="F44" s="97">
        <v>106</v>
      </c>
      <c r="G44" s="105">
        <f t="shared" si="5"/>
        <v>18.89483065953654</v>
      </c>
    </row>
    <row r="45" spans="1:7" ht="12.75">
      <c r="A45" s="36" t="s">
        <v>211</v>
      </c>
      <c r="B45" s="98">
        <v>592</v>
      </c>
      <c r="C45" s="105">
        <f t="shared" si="6"/>
        <v>32.8159645232816</v>
      </c>
      <c r="E45" s="32" t="s">
        <v>212</v>
      </c>
      <c r="F45" s="97">
        <v>122</v>
      </c>
      <c r="G45" s="105">
        <f t="shared" si="5"/>
        <v>21.74688057040998</v>
      </c>
    </row>
    <row r="46" spans="1:7" ht="12.75">
      <c r="A46" s="36" t="s">
        <v>213</v>
      </c>
      <c r="B46" s="98">
        <v>344</v>
      </c>
      <c r="C46" s="105">
        <f t="shared" si="6"/>
        <v>19.06873614190687</v>
      </c>
      <c r="E46" s="32" t="s">
        <v>214</v>
      </c>
      <c r="F46" s="97">
        <v>61</v>
      </c>
      <c r="G46" s="105">
        <f t="shared" si="5"/>
        <v>10.87344028520499</v>
      </c>
    </row>
    <row r="47" spans="1:7" ht="12.75">
      <c r="A47" s="36" t="s">
        <v>215</v>
      </c>
      <c r="B47" s="97">
        <v>286</v>
      </c>
      <c r="C47" s="105">
        <f t="shared" si="6"/>
        <v>15.853658536585366</v>
      </c>
      <c r="E47" s="32" t="s">
        <v>216</v>
      </c>
      <c r="F47" s="97">
        <v>75</v>
      </c>
      <c r="G47" s="105">
        <f t="shared" si="5"/>
        <v>13.368983957219251</v>
      </c>
    </row>
    <row r="48" spans="1:7" ht="12.75">
      <c r="A48" s="36" t="s">
        <v>217</v>
      </c>
      <c r="B48" s="97">
        <v>140</v>
      </c>
      <c r="C48" s="105">
        <f t="shared" si="6"/>
        <v>7.760532150776053</v>
      </c>
      <c r="E48" s="32" t="s">
        <v>218</v>
      </c>
      <c r="F48" s="97">
        <v>101</v>
      </c>
      <c r="G48" s="105">
        <f t="shared" si="5"/>
        <v>18.003565062388592</v>
      </c>
    </row>
    <row r="49" spans="1:7" ht="12.75">
      <c r="A49" s="36" t="s">
        <v>219</v>
      </c>
      <c r="B49" s="97">
        <v>138</v>
      </c>
      <c r="C49" s="105">
        <f t="shared" si="6"/>
        <v>7.6496674057649665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1098</v>
      </c>
      <c r="G51" s="81">
        <f>(F51/F$51)*100</f>
        <v>100</v>
      </c>
    </row>
    <row r="52" spans="1:7" ht="12.75">
      <c r="A52" s="4" t="s">
        <v>223</v>
      </c>
      <c r="B52" s="97">
        <v>252</v>
      </c>
      <c r="C52" s="105">
        <f>(B52/$B$42)*100</f>
        <v>13.968957871396896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796</v>
      </c>
      <c r="C53" s="105">
        <f>(B53/$B$42)*100</f>
        <v>44.12416851441242</v>
      </c>
      <c r="E53" s="32" t="s">
        <v>226</v>
      </c>
      <c r="F53" s="97">
        <v>18</v>
      </c>
      <c r="G53" s="105">
        <f>(F53/F$51)*100</f>
        <v>1.639344262295082</v>
      </c>
    </row>
    <row r="54" spans="1:7" ht="12.75">
      <c r="A54" s="4" t="s">
        <v>227</v>
      </c>
      <c r="B54" s="97">
        <v>570</v>
      </c>
      <c r="C54" s="105">
        <f>(B54/$B$42)*100</f>
        <v>31.596452328159646</v>
      </c>
      <c r="E54" s="32" t="s">
        <v>228</v>
      </c>
      <c r="F54" s="97">
        <v>20</v>
      </c>
      <c r="G54" s="105">
        <f aca="true" t="shared" si="7" ref="G54:G60">(F54/F$51)*100</f>
        <v>1.8214936247723135</v>
      </c>
    </row>
    <row r="55" spans="1:7" ht="12.75">
      <c r="A55" s="4" t="s">
        <v>229</v>
      </c>
      <c r="B55" s="97">
        <v>186</v>
      </c>
      <c r="C55" s="105">
        <f>(B55/$B$42)*100</f>
        <v>10.310421286031042</v>
      </c>
      <c r="E55" s="32" t="s">
        <v>230</v>
      </c>
      <c r="F55" s="97">
        <v>54</v>
      </c>
      <c r="G55" s="105">
        <f t="shared" si="7"/>
        <v>4.918032786885246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218</v>
      </c>
      <c r="G56" s="105">
        <f t="shared" si="7"/>
        <v>19.854280510018217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627</v>
      </c>
      <c r="G57" s="105">
        <f t="shared" si="7"/>
        <v>57.103825136612016</v>
      </c>
    </row>
    <row r="58" spans="1:7" ht="12.75">
      <c r="A58" s="36" t="s">
        <v>234</v>
      </c>
      <c r="B58" s="97">
        <v>1048</v>
      </c>
      <c r="C58" s="105">
        <f aca="true" t="shared" si="8" ref="C58:C66">(B58/$B$42)*100</f>
        <v>58.09312638580931</v>
      </c>
      <c r="E58" s="32" t="s">
        <v>235</v>
      </c>
      <c r="F58" s="97">
        <v>123</v>
      </c>
      <c r="G58" s="105">
        <f t="shared" si="7"/>
        <v>11.202185792349727</v>
      </c>
    </row>
    <row r="59" spans="1:7" ht="12.75">
      <c r="A59" s="36" t="s">
        <v>236</v>
      </c>
      <c r="B59" s="97">
        <v>16</v>
      </c>
      <c r="C59" s="105">
        <f t="shared" si="8"/>
        <v>0.8869179600886918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113</v>
      </c>
      <c r="C60" s="105">
        <f t="shared" si="8"/>
        <v>6.263858093126386</v>
      </c>
      <c r="E60" s="32" t="s">
        <v>239</v>
      </c>
      <c r="F60" s="97">
        <v>38</v>
      </c>
      <c r="G60" s="105">
        <f t="shared" si="7"/>
        <v>3.4608378870673953</v>
      </c>
    </row>
    <row r="61" spans="1:7" ht="12.75">
      <c r="A61" s="36" t="s">
        <v>240</v>
      </c>
      <c r="B61" s="97">
        <v>594</v>
      </c>
      <c r="C61" s="105">
        <f t="shared" si="8"/>
        <v>32.926829268292686</v>
      </c>
      <c r="E61" s="32" t="s">
        <v>163</v>
      </c>
      <c r="F61" s="97">
        <v>828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18</v>
      </c>
      <c r="C65" s="105">
        <f t="shared" si="8"/>
        <v>0.9977827050997782</v>
      </c>
      <c r="E65" s="32" t="s">
        <v>208</v>
      </c>
      <c r="F65" s="97">
        <v>119</v>
      </c>
      <c r="G65" s="105">
        <f aca="true" t="shared" si="9" ref="G65:G71">(F65/F$51)*100</f>
        <v>10.837887067395265</v>
      </c>
    </row>
    <row r="66" spans="1:7" ht="12.75">
      <c r="A66" s="36" t="s">
        <v>247</v>
      </c>
      <c r="B66" s="97">
        <v>15</v>
      </c>
      <c r="C66" s="105">
        <f t="shared" si="8"/>
        <v>0.8314855875831485</v>
      </c>
      <c r="E66" s="32" t="s">
        <v>210</v>
      </c>
      <c r="F66" s="97">
        <v>113</v>
      </c>
      <c r="G66" s="105">
        <f t="shared" si="9"/>
        <v>10.29143897996357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153</v>
      </c>
      <c r="G67" s="105">
        <f t="shared" si="9"/>
        <v>13.934426229508196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108</v>
      </c>
      <c r="G68" s="105">
        <f t="shared" si="9"/>
        <v>9.836065573770492</v>
      </c>
    </row>
    <row r="69" spans="1:7" ht="12.75">
      <c r="A69" s="36" t="s">
        <v>249</v>
      </c>
      <c r="B69" s="97">
        <v>7</v>
      </c>
      <c r="C69" s="105">
        <f>(B69/$B$42)*100</f>
        <v>0.3880266075388027</v>
      </c>
      <c r="E69" s="32" t="s">
        <v>216</v>
      </c>
      <c r="F69" s="97">
        <v>86</v>
      </c>
      <c r="G69" s="105">
        <f t="shared" si="9"/>
        <v>7.832422586520947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443</v>
      </c>
      <c r="G70" s="105">
        <f t="shared" si="9"/>
        <v>40.346083788706736</v>
      </c>
    </row>
    <row r="71" spans="1:7" ht="12.75">
      <c r="A71" s="54" t="s">
        <v>252</v>
      </c>
      <c r="B71" s="103">
        <v>31</v>
      </c>
      <c r="C71" s="115">
        <f>(B71/$B$42)*100</f>
        <v>1.7184035476718404</v>
      </c>
      <c r="D71" s="41"/>
      <c r="E71" s="44" t="s">
        <v>220</v>
      </c>
      <c r="F71" s="103">
        <v>76</v>
      </c>
      <c r="G71" s="115">
        <f t="shared" si="9"/>
        <v>6.9216757741347905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2002-06-11T18:21:14Z</dcterms:modified>
  <cp:category/>
  <cp:version/>
  <cp:contentType/>
  <cp:contentStatus/>
</cp:coreProperties>
</file>