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<sst xmlns="http://schemas.openxmlformats.org/spreadsheetml/2006/main" count="696" uniqueCount="437">
  <si>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</si>
  <si>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</si>
  <si>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</si>
  <si>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</si>
  <si>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</si>
  <si>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</si>
  <si>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</si>
  <si>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</si>
  <si>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</si>
  <si>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</si>
  <si>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</si>
  <si>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</si>
  <si>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</si>
  <si>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</si>
  <si>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</si>
  <si>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</si>
  <si>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</si>
  <si>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</si>
  <si>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</si>
  <si>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</si>
  <si>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</si>
  <si>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</si>
  <si>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</si>
  <si>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</si>
  <si>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</si>
  <si>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</si>
  <si>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</si>
  <si>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</si>
  <si>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</si>
  <si>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</si>
  <si>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</si>
  <si>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</si>
  <si>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</si>
  <si>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</si>
  <si>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</si>
  <si>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</si>
  <si>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</si>
  <si>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</si>
  <si>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</si>
  <si>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</si>
  <si>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</si>
  <si>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</si>
  <si>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</si>
  <si>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</si>
  <si>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</si>
  <si>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</si>
  <si>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</si>
  <si>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</si>
  <si>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</si>
  <si>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</si>
  <si>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</si>
  <si>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</si>
  <si>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</si>
  <si>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</si>
  <si>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</si>
  <si>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</si>
  <si>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</si>
  <si>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</si>
  <si>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</si>
  <si>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</si>
  <si>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</si>
  <si>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</si>
  <si>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</si>
  <si>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</si>
  <si>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</si>
  <si>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</si>
  <si>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</si>
  <si>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</si>
  <si>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</si>
  <si>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</si>
  <si>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</si>
  <si>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</si>
  <si>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</si>
  <si>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</si>
  <si>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</si>
  <si>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</si>
  <si>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</si>
  <si>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</si>
  <si>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</si>
  <si>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</si>
  <si>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</si>
  <si>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</si>
  <si>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</si>
  <si>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</si>
  <si>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</si>
  <si>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</si>
  <si>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</si>
  <si>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</si>
  <si>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</si>
  <si>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</si>
  <si>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</si>
  <si>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</si>
  <si>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</si>
  <si>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</si>
  <si>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</si>
  <si>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</si>
  <si>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</si>
  <si>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</si>
  <si>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</si>
  <si>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</si>
  <si>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</si>
  <si>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</si>
  <si>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</si>
  <si>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</si>
  <si>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</si>
  <si>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</si>
  <si>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</si>
  <si>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</si>
  <si>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</si>
  <si>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</si>
  <si>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</si>
  <si>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</si>
  <si>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</si>
  <si>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</si>
  <si>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</si>
  <si>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</si>
  <si>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</si>
  <si>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</si>
  <si>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</si>
  <si>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</si>
  <si>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</si>
  <si>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</si>
  <si>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</si>
  <si>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</si>
  <si>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</si>
  <si>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</si>
  <si>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</si>
  <si>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</si>
  <si>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</si>
  <si>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</si>
  <si>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</si>
  <si>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</si>
  <si>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</si>
  <si>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</si>
  <si>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</si>
  <si>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</si>
  <si>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</si>
  <si>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</si>
  <si>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</si>
  <si>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</si>
  <si>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</si>
  <si>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</si>
  <si>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</si>
  <si>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</si>
  <si>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</si>
  <si>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</si>
  <si>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</si>
  <si>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</si>
  <si>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</si>
  <si>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</si>
  <si>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</si>
  <si>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</si>
  <si>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</si>
  <si>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</si>
  <si>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</si>
  <si>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</si>
  <si>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</si>
  <si>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</si>
  <si>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</si>
  <si>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</si>
  <si>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</si>
  <si>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</si>
  <si>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</si>
  <si>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</si>
  <si>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</si>
  <si>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</si>
  <si>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</si>
  <si>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</si>
  <si>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</si>
  <si>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</si>
  <si>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</si>
  <si>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</si>
  <si>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</si>
  <si>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</si>
  <si>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</si>
  <si>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</si>
  <si>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</si>
  <si>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</si>
  <si>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</si>
  <si>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</si>
  <si>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</si>
  <si>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</si>
  <si>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</si>
  <si>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</si>
  <si>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</si>
  <si>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</si>
  <si>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</si>
  <si>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</si>
  <si>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</si>
  <si>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</si>
  <si>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</si>
  <si>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</si>
  <si>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</si>
  <si>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</si>
  <si>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</si>
  <si>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</si>
  <si>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</si>
  <si>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</si>
  <si>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</si>
  <si>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</si>
  <si>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</si>
  <si>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</si>
  <si>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</si>
  <si>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</si>
  <si>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</si>
  <si>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</si>
  <si>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</si>
  <si>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</si>
  <si>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</si>
  <si>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</si>
  <si>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</si>
  <si>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</si>
  <si>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</si>
  <si>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</si>
  <si>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</si>
  <si>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</si>
  <si>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</si>
  <si>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</si>
  <si>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</si>
  <si>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</si>
  <si>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</si>
  <si>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</si>
  <si>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</si>
  <si>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</si>
  <si>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</si>
  <si>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</si>
  <si>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</si>
  <si>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</si>
  <si>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</si>
  <si>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</si>
  <si>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</si>
  <si>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</si>
  <si>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</si>
  <si>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</si>
  <si>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</si>
  <si>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</si>
  <si>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</si>
  <si>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</si>
  <si>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</si>
  <si>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</si>
  <si>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</si>
  <si>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</si>
  <si>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</si>
  <si>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</si>
  <si>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</si>
  <si>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</si>
  <si>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</si>
  <si>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</si>
  <si>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</si>
  <si>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</si>
  <si>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</si>
  <si>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</si>
  <si>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</si>
  <si>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</si>
  <si>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</si>
  <si>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</si>
  <si>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</si>
  <si>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</si>
  <si>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</si>
  <si>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</si>
  <si>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</si>
  <si>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</si>
  <si>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</si>
  <si>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</si>
  <si>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</si>
  <si>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</si>
  <si>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</si>
  <si>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</si>
  <si>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</si>
  <si>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</si>
  <si>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</si>
  <si>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</si>
  <si>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</si>
  <si>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</si>
  <si>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</si>
  <si>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</si>
  <si>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</si>
  <si>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</si>
  <si>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</si>
  <si>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</si>
  <si>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</si>
  <si>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</si>
  <si>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</si>
  <si>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</si>
  <si>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</si>
  <si>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</si>
  <si>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</si>
  <si>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</si>
  <si>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</si>
  <si>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</si>
  <si>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</si>
  <si>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</si>
  <si>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</si>
  <si>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</si>
  <si>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</si>
  <si>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</si>
  <si>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</si>
  <si>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</si>
  <si>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</si>
  <si>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</si>
  <si>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</si>
  <si>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</si>
  <si>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</si>
  <si>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</si>
  <si>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</si>
  <si>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</si>
  <si>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</si>
  <si>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</si>
  <si>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</si>
  <si>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</si>
  <si>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</si>
  <si>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</si>
  <si>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</si>
  <si>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</si>
  <si>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</si>
  <si>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</si>
  <si>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</si>
  <si>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</si>
  <si>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</si>
  <si>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</si>
  <si>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</si>
  <si>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</si>
  <si>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</si>
  <si>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</si>
  <si>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</si>
  <si>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</si>
  <si>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</si>
  <si>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</si>
  <si>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</si>
  <si>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</si>
  <si>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</si>
  <si>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</si>
  <si>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</si>
  <si>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</si>
  <si>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</si>
  <si>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</si>
  <si>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</si>
  <si>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</si>
  <si>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</si>
  <si>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</si>
  <si>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</si>
  <si>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</si>
  <si>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</si>
  <si>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</si>
  <si>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</si>
  <si>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</si>
  <si>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</si>
  <si>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</si>
  <si>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</si>
  <si>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</si>
  <si>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</si>
  <si>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</si>
  <si>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</si>
  <si>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</si>
  <si>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</si>
  <si>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</si>
  <si>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</si>
  <si>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</si>
  <si>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</si>
  <si>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</si>
  <si>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</si>
  <si>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</si>
  <si>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</si>
  <si>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</si>
  <si>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</si>
  <si>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</si>
  <si>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</si>
  <si>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</si>
  <si>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</si>
  <si>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</si>
  <si>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</si>
  <si>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</si>
  <si>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</si>
  <si>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</si>
  <si>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</si>
  <si>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</si>
  <si>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</si>
  <si>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</si>
  <si>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</si>
  <si>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</si>
  <si>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</si>
  <si>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</si>
  <si>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</si>
  <si>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</si>
  <si>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</si>
  <si>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</si>
  <si>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</si>
  <si>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</si>
  <si>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</si>
  <si>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</si>
  <si>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</si>
  <si>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</si>
  <si>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</si>
  <si>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</si>
  <si>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</si>
  <si>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</si>
  <si>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Franklin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</si>
  <si>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Franklin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</si>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</sst>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2990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2990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1482</v>
      </c>
      <c r="C9" s="151">
        <f>(B9/$B$7)*100</f>
        <v>49.56521739130435</v>
      </c>
      <c r="D9" s="152"/>
      <c r="E9" s="152" t="s">
        <v>403</v>
      </c>
      <c r="F9" s="150">
        <v>67</v>
      </c>
      <c r="G9" s="153">
        <f t="shared" si="0"/>
        <v>2.240802675585284</v>
      </c>
    </row>
    <row r="10" spans="1:7" ht="12.75">
      <c r="A10" s="149" t="s">
        <v>404</v>
      </c>
      <c r="B10" s="150">
        <v>1508</v>
      </c>
      <c r="C10" s="151">
        <f>(B10/$B$7)*100</f>
        <v>50.43478260869565</v>
      </c>
      <c r="D10" s="152"/>
      <c r="E10" s="152" t="s">
        <v>405</v>
      </c>
      <c r="F10" s="150">
        <v>13</v>
      </c>
      <c r="G10" s="153">
        <f t="shared" si="0"/>
        <v>0.43478260869565216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20</v>
      </c>
      <c r="G11" s="153">
        <f t="shared" si="0"/>
        <v>0.6688963210702341</v>
      </c>
    </row>
    <row r="12" spans="1:7" ht="12.75">
      <c r="A12" s="149" t="s">
        <v>407</v>
      </c>
      <c r="B12" s="150">
        <v>174</v>
      </c>
      <c r="C12" s="151">
        <f aca="true" t="shared" si="1" ref="C12:C24">B12*100/B$7</f>
        <v>5.8193979933110365</v>
      </c>
      <c r="D12" s="152"/>
      <c r="E12" s="152" t="s">
        <v>408</v>
      </c>
      <c r="F12" s="150">
        <v>7</v>
      </c>
      <c r="G12" s="153">
        <f t="shared" si="0"/>
        <v>0.23411371237458195</v>
      </c>
    </row>
    <row r="13" spans="1:7" ht="12.75">
      <c r="A13" s="149" t="s">
        <v>409</v>
      </c>
      <c r="B13" s="150">
        <v>222</v>
      </c>
      <c r="C13" s="151">
        <f t="shared" si="1"/>
        <v>7.424749163879599</v>
      </c>
      <c r="D13" s="152"/>
      <c r="E13" s="152" t="s">
        <v>410</v>
      </c>
      <c r="F13" s="150">
        <v>27</v>
      </c>
      <c r="G13" s="153">
        <f t="shared" si="0"/>
        <v>0.903010033444816</v>
      </c>
    </row>
    <row r="14" spans="1:7" ht="12.75">
      <c r="A14" s="149" t="s">
        <v>411</v>
      </c>
      <c r="B14" s="150">
        <v>223</v>
      </c>
      <c r="C14" s="151">
        <f t="shared" si="1"/>
        <v>7.45819397993311</v>
      </c>
      <c r="D14" s="152"/>
      <c r="E14" s="152" t="s">
        <v>412</v>
      </c>
      <c r="F14" s="150">
        <v>2923</v>
      </c>
      <c r="G14" s="153">
        <f t="shared" si="0"/>
        <v>97.75919732441471</v>
      </c>
    </row>
    <row r="15" spans="1:7" ht="12.75">
      <c r="A15" s="149" t="s">
        <v>413</v>
      </c>
      <c r="B15" s="150">
        <v>172</v>
      </c>
      <c r="C15" s="151">
        <f t="shared" si="1"/>
        <v>5.752508361204013</v>
      </c>
      <c r="D15" s="152"/>
      <c r="E15" s="152" t="s">
        <v>414</v>
      </c>
      <c r="F15" s="150">
        <v>2867</v>
      </c>
      <c r="G15" s="153">
        <f t="shared" si="0"/>
        <v>95.88628762541806</v>
      </c>
    </row>
    <row r="16" spans="1:7" ht="12.75">
      <c r="A16" s="149" t="s">
        <v>415</v>
      </c>
      <c r="B16" s="150">
        <v>87</v>
      </c>
      <c r="C16" s="151">
        <f t="shared" si="1"/>
        <v>2.9096989966555182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266</v>
      </c>
      <c r="C17" s="151">
        <f t="shared" si="1"/>
        <v>8.896321070234114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570</v>
      </c>
      <c r="C18" s="151">
        <f t="shared" si="1"/>
        <v>19.06354515050167</v>
      </c>
      <c r="D18" s="152"/>
      <c r="E18" s="143" t="s">
        <v>419</v>
      </c>
      <c r="F18" s="141">
        <v>2990</v>
      </c>
      <c r="G18" s="148">
        <v>100</v>
      </c>
    </row>
    <row r="19" spans="1:7" ht="12.75">
      <c r="A19" s="149" t="s">
        <v>420</v>
      </c>
      <c r="B19" s="150">
        <v>546</v>
      </c>
      <c r="C19" s="151">
        <f t="shared" si="1"/>
        <v>18.26086956521739</v>
      </c>
      <c r="D19" s="152"/>
      <c r="E19" s="152" t="s">
        <v>421</v>
      </c>
      <c r="F19" s="150">
        <v>2990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219</v>
      </c>
      <c r="C20" s="151">
        <f t="shared" si="1"/>
        <v>7.3244147157190636</v>
      </c>
      <c r="D20" s="152"/>
      <c r="E20" s="152" t="s">
        <v>423</v>
      </c>
      <c r="F20" s="150">
        <v>1091</v>
      </c>
      <c r="G20" s="153">
        <f t="shared" si="2"/>
        <v>36.48829431438127</v>
      </c>
    </row>
    <row r="21" spans="1:7" ht="12.75">
      <c r="A21" s="149" t="s">
        <v>424</v>
      </c>
      <c r="B21" s="150">
        <v>150</v>
      </c>
      <c r="C21" s="151">
        <f t="shared" si="1"/>
        <v>5.016722408026756</v>
      </c>
      <c r="D21" s="152"/>
      <c r="E21" s="152" t="s">
        <v>425</v>
      </c>
      <c r="F21" s="150">
        <v>805</v>
      </c>
      <c r="G21" s="153">
        <f t="shared" si="2"/>
        <v>26.923076923076923</v>
      </c>
    </row>
    <row r="22" spans="1:7" ht="12.75">
      <c r="A22" s="149" t="s">
        <v>426</v>
      </c>
      <c r="B22" s="150">
        <v>213</v>
      </c>
      <c r="C22" s="151">
        <f t="shared" si="1"/>
        <v>7.1237458193979935</v>
      </c>
      <c r="D22" s="152"/>
      <c r="E22" s="152" t="s">
        <v>427</v>
      </c>
      <c r="F22" s="150">
        <v>895</v>
      </c>
      <c r="G22" s="153">
        <f t="shared" si="2"/>
        <v>29.933110367892976</v>
      </c>
    </row>
    <row r="23" spans="1:7" ht="12.75">
      <c r="A23" s="149" t="s">
        <v>428</v>
      </c>
      <c r="B23" s="150">
        <v>115</v>
      </c>
      <c r="C23" s="151">
        <f t="shared" si="1"/>
        <v>3.8461538461538463</v>
      </c>
      <c r="D23" s="152"/>
      <c r="E23" s="152" t="s">
        <v>429</v>
      </c>
      <c r="F23" s="150">
        <v>704</v>
      </c>
      <c r="G23" s="153">
        <f t="shared" si="2"/>
        <v>23.54515050167224</v>
      </c>
    </row>
    <row r="24" spans="1:7" ht="12.75">
      <c r="A24" s="149" t="s">
        <v>430</v>
      </c>
      <c r="B24" s="150">
        <v>33</v>
      </c>
      <c r="C24" s="151">
        <f t="shared" si="1"/>
        <v>1.1036789297658862</v>
      </c>
      <c r="D24" s="152"/>
      <c r="E24" s="152" t="s">
        <v>431</v>
      </c>
      <c r="F24" s="150">
        <v>120</v>
      </c>
      <c r="G24" s="153">
        <f t="shared" si="2"/>
        <v>4.013377926421405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40</v>
      </c>
      <c r="G25" s="153">
        <f t="shared" si="2"/>
        <v>1.3377926421404682</v>
      </c>
    </row>
    <row r="26" spans="1:7" ht="12.75">
      <c r="A26" s="149" t="s">
        <v>433</v>
      </c>
      <c r="B26" s="145">
        <v>41.6</v>
      </c>
      <c r="C26" s="155" t="s">
        <v>261</v>
      </c>
      <c r="D26" s="152"/>
      <c r="E26" s="156" t="s">
        <v>434</v>
      </c>
      <c r="F26" s="157">
        <v>79</v>
      </c>
      <c r="G26" s="153">
        <f t="shared" si="2"/>
        <v>2.6421404682274248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48</v>
      </c>
      <c r="G27" s="153">
        <f t="shared" si="2"/>
        <v>1.605351170568562</v>
      </c>
    </row>
    <row r="28" spans="1:7" ht="12.75">
      <c r="A28" s="149" t="s">
        <v>262</v>
      </c>
      <c r="B28" s="150">
        <v>2244</v>
      </c>
      <c r="C28" s="151">
        <f aca="true" t="shared" si="3" ref="C28:C35">B28*100/B$7</f>
        <v>75.05016722408027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1117</v>
      </c>
      <c r="C29" s="151">
        <f t="shared" si="3"/>
        <v>37.357859531772576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1127</v>
      </c>
      <c r="C30" s="151">
        <f t="shared" si="3"/>
        <v>37.69230769230769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2183</v>
      </c>
      <c r="C31" s="151">
        <f t="shared" si="3"/>
        <v>73.01003344481606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450</v>
      </c>
      <c r="C32" s="151">
        <f t="shared" si="3"/>
        <v>15.050167224080267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361</v>
      </c>
      <c r="C33" s="151">
        <f t="shared" si="3"/>
        <v>12.073578595317725</v>
      </c>
      <c r="D33" s="152"/>
      <c r="E33" s="143" t="s">
        <v>8</v>
      </c>
      <c r="F33" s="141">
        <v>1091</v>
      </c>
      <c r="G33" s="148">
        <v>100</v>
      </c>
    </row>
    <row r="34" spans="1:7" ht="12.75">
      <c r="A34" s="149" t="s">
        <v>0</v>
      </c>
      <c r="B34" s="150">
        <v>173</v>
      </c>
      <c r="C34" s="151">
        <f t="shared" si="3"/>
        <v>5.785953177257525</v>
      </c>
      <c r="D34" s="152"/>
      <c r="E34" s="152" t="s">
        <v>9</v>
      </c>
      <c r="F34" s="150">
        <v>890</v>
      </c>
      <c r="G34" s="153">
        <f aca="true" t="shared" si="4" ref="G34:G42">F34*100/F$33</f>
        <v>81.57653528872594</v>
      </c>
    </row>
    <row r="35" spans="1:7" ht="12.75">
      <c r="A35" s="149" t="s">
        <v>2</v>
      </c>
      <c r="B35" s="150">
        <v>188</v>
      </c>
      <c r="C35" s="151">
        <f t="shared" si="3"/>
        <v>6.287625418060201</v>
      </c>
      <c r="D35" s="152"/>
      <c r="E35" s="152" t="s">
        <v>10</v>
      </c>
      <c r="F35" s="150">
        <v>377</v>
      </c>
      <c r="G35" s="153">
        <f t="shared" si="4"/>
        <v>34.55545371219065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805</v>
      </c>
      <c r="G36" s="153">
        <f t="shared" si="4"/>
        <v>73.78551787351054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342</v>
      </c>
      <c r="G37" s="153">
        <f t="shared" si="4"/>
        <v>31.347387717690193</v>
      </c>
    </row>
    <row r="38" spans="1:7" ht="12.75">
      <c r="A38" s="162" t="s">
        <v>13</v>
      </c>
      <c r="B38" s="150">
        <v>2968</v>
      </c>
      <c r="C38" s="151">
        <f aca="true" t="shared" si="5" ref="C38:C56">B38*100/B$7</f>
        <v>99.26421404682274</v>
      </c>
      <c r="D38" s="152"/>
      <c r="E38" s="152" t="s">
        <v>14</v>
      </c>
      <c r="F38" s="150">
        <v>62</v>
      </c>
      <c r="G38" s="153">
        <f t="shared" si="4"/>
        <v>5.682859761686526</v>
      </c>
    </row>
    <row r="39" spans="1:7" ht="12.75">
      <c r="A39" s="149" t="s">
        <v>15</v>
      </c>
      <c r="B39" s="150">
        <v>2916</v>
      </c>
      <c r="C39" s="151">
        <f t="shared" si="5"/>
        <v>97.52508361204013</v>
      </c>
      <c r="D39" s="152"/>
      <c r="E39" s="152" t="s">
        <v>10</v>
      </c>
      <c r="F39" s="150">
        <v>30</v>
      </c>
      <c r="G39" s="153">
        <f t="shared" si="4"/>
        <v>2.749770852428964</v>
      </c>
    </row>
    <row r="40" spans="1:7" ht="12.75">
      <c r="A40" s="149" t="s">
        <v>16</v>
      </c>
      <c r="B40" s="150">
        <v>12</v>
      </c>
      <c r="C40" s="151">
        <f t="shared" si="5"/>
        <v>0.4013377926421405</v>
      </c>
      <c r="D40" s="152"/>
      <c r="E40" s="152" t="s">
        <v>17</v>
      </c>
      <c r="F40" s="150">
        <v>201</v>
      </c>
      <c r="G40" s="153">
        <f t="shared" si="4"/>
        <v>18.42346471127406</v>
      </c>
    </row>
    <row r="41" spans="1:7" ht="12.75">
      <c r="A41" s="149" t="s">
        <v>18</v>
      </c>
      <c r="B41" s="150">
        <v>7</v>
      </c>
      <c r="C41" s="151">
        <f t="shared" si="5"/>
        <v>0.23411371237458195</v>
      </c>
      <c r="D41" s="152"/>
      <c r="E41" s="152" t="s">
        <v>19</v>
      </c>
      <c r="F41" s="150">
        <v>155</v>
      </c>
      <c r="G41" s="153">
        <f t="shared" si="4"/>
        <v>14.207149404216315</v>
      </c>
    </row>
    <row r="42" spans="1:7" ht="12.75">
      <c r="A42" s="149" t="s">
        <v>20</v>
      </c>
      <c r="B42" s="150">
        <v>23</v>
      </c>
      <c r="C42" s="151">
        <f t="shared" si="5"/>
        <v>0.7692307692307693</v>
      </c>
      <c r="D42" s="152"/>
      <c r="E42" s="152" t="s">
        <v>21</v>
      </c>
      <c r="F42" s="150">
        <v>66</v>
      </c>
      <c r="G42" s="153">
        <f t="shared" si="4"/>
        <v>6.049495875343721</v>
      </c>
    </row>
    <row r="43" spans="1:7" ht="12.75">
      <c r="A43" s="149" t="s">
        <v>22</v>
      </c>
      <c r="B43" s="150">
        <v>1</v>
      </c>
      <c r="C43" s="151">
        <f t="shared" si="5"/>
        <v>0.033444816053511704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</v>
      </c>
      <c r="C44" s="151">
        <f t="shared" si="5"/>
        <v>0.568561872909699</v>
      </c>
      <c r="D44" s="152"/>
      <c r="E44" s="152" t="s">
        <v>24</v>
      </c>
      <c r="F44" s="159">
        <v>403</v>
      </c>
      <c r="G44" s="163">
        <f>F44*100/F33</f>
        <v>36.93858845096242</v>
      </c>
    </row>
    <row r="45" spans="1:7" ht="12.75">
      <c r="A45" s="149" t="s">
        <v>25</v>
      </c>
      <c r="B45" s="150">
        <v>1</v>
      </c>
      <c r="C45" s="151">
        <f t="shared" si="5"/>
        <v>0.033444816053511704</v>
      </c>
      <c r="D45" s="152"/>
      <c r="E45" s="152" t="s">
        <v>26</v>
      </c>
      <c r="F45" s="159">
        <v>260</v>
      </c>
      <c r="G45" s="163">
        <f>F45*100/F33</f>
        <v>23.831347387717692</v>
      </c>
    </row>
    <row r="46" spans="1:7" ht="12.75">
      <c r="A46" s="149" t="s">
        <v>27</v>
      </c>
      <c r="B46" s="150">
        <v>3</v>
      </c>
      <c r="C46" s="151">
        <f t="shared" si="5"/>
        <v>0.10033444816053512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0.033444816053511704</v>
      </c>
      <c r="D47" s="152"/>
      <c r="E47" s="152" t="s">
        <v>29</v>
      </c>
      <c r="F47" s="164">
        <v>2.74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3.04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1125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1091</v>
      </c>
      <c r="G52" s="153">
        <f>F52*100/F$51</f>
        <v>96.97777777777777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34</v>
      </c>
      <c r="G53" s="153">
        <f>F53*100/F$51</f>
        <v>3.022222222222222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0.4444444444444444</v>
      </c>
    </row>
    <row r="55" spans="1:7" ht="12.75">
      <c r="A55" s="149" t="s">
        <v>43</v>
      </c>
      <c r="B55" s="150">
        <v>10</v>
      </c>
      <c r="C55" s="151">
        <f t="shared" si="5"/>
        <v>0.33444816053511706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22</v>
      </c>
      <c r="C56" s="151">
        <f t="shared" si="5"/>
        <v>0.7357859531772575</v>
      </c>
      <c r="D56" s="152"/>
      <c r="E56" s="152" t="s">
        <v>45</v>
      </c>
      <c r="F56" s="166">
        <v>0.4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7.1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2937</v>
      </c>
      <c r="C60" s="167">
        <f>B60*100/B7</f>
        <v>98.22742474916387</v>
      </c>
      <c r="D60" s="152"/>
      <c r="E60" s="143" t="s">
        <v>51</v>
      </c>
      <c r="F60" s="141">
        <v>1091</v>
      </c>
      <c r="G60" s="148">
        <v>100</v>
      </c>
    </row>
    <row r="61" spans="1:7" ht="12.75">
      <c r="A61" s="149" t="s">
        <v>52</v>
      </c>
      <c r="B61" s="159">
        <v>19</v>
      </c>
      <c r="C61" s="167">
        <f>B61*100/B7</f>
        <v>0.6354515050167224</v>
      </c>
      <c r="D61" s="152"/>
      <c r="E61" s="152" t="s">
        <v>53</v>
      </c>
      <c r="F61" s="150">
        <v>974</v>
      </c>
      <c r="G61" s="153">
        <f>F61*100/F$60</f>
        <v>89.27589367552704</v>
      </c>
    </row>
    <row r="62" spans="1:7" ht="12.75">
      <c r="A62" s="149" t="s">
        <v>54</v>
      </c>
      <c r="B62" s="159">
        <v>13</v>
      </c>
      <c r="C62" s="167">
        <f>B62*100/B7</f>
        <v>0.43478260869565216</v>
      </c>
      <c r="D62" s="152"/>
      <c r="E62" s="152" t="s">
        <v>55</v>
      </c>
      <c r="F62" s="150">
        <v>117</v>
      </c>
      <c r="G62" s="153">
        <f>F62*100/F$60</f>
        <v>10.724106324472961</v>
      </c>
    </row>
    <row r="63" spans="1:7" ht="12.75">
      <c r="A63" s="149" t="s">
        <v>56</v>
      </c>
      <c r="B63" s="159">
        <v>29</v>
      </c>
      <c r="C63" s="167">
        <f>B63*100/B7</f>
        <v>0.9698996655518395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64">
        <v>2.79</v>
      </c>
      <c r="G64" s="165" t="s">
        <v>261</v>
      </c>
    </row>
    <row r="65" spans="1:7" ht="13.5" thickBot="1">
      <c r="A65" s="170" t="s">
        <v>59</v>
      </c>
      <c r="B65" s="171">
        <v>17</v>
      </c>
      <c r="C65" s="172">
        <f>B65*100/B7</f>
        <v>0.568561872909699</v>
      </c>
      <c r="D65" s="173"/>
      <c r="E65" s="173" t="s">
        <v>60</v>
      </c>
      <c r="F65" s="174">
        <v>2.29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2990</v>
      </c>
      <c r="G9" s="33">
        <f>(F9/$F$9)*100</f>
        <v>100</v>
      </c>
    </row>
    <row r="10" spans="1:7" ht="12.75">
      <c r="A10" s="29" t="s">
        <v>269</v>
      </c>
      <c r="B10" s="93">
        <v>754</v>
      </c>
      <c r="C10" s="33">
        <f aca="true" t="shared" si="0" ref="C10:C15">(B10/$B$10)*100</f>
        <v>100</v>
      </c>
      <c r="E10" s="34" t="s">
        <v>270</v>
      </c>
      <c r="F10" s="97">
        <v>2785</v>
      </c>
      <c r="G10" s="84">
        <f aca="true" t="shared" si="1" ref="G10:G16">(F10/$F$9)*100</f>
        <v>93.1438127090301</v>
      </c>
    </row>
    <row r="11" spans="1:8" ht="12.75">
      <c r="A11" s="36" t="s">
        <v>271</v>
      </c>
      <c r="B11" s="98">
        <v>78</v>
      </c>
      <c r="C11" s="35">
        <f t="shared" si="0"/>
        <v>10.344827586206897</v>
      </c>
      <c r="E11" s="34" t="s">
        <v>272</v>
      </c>
      <c r="F11" s="97">
        <v>2774</v>
      </c>
      <c r="G11" s="84">
        <f t="shared" si="1"/>
        <v>92.77591973244147</v>
      </c>
      <c r="H11" s="15" t="s">
        <v>250</v>
      </c>
    </row>
    <row r="12" spans="1:8" ht="12.75">
      <c r="A12" s="36" t="s">
        <v>273</v>
      </c>
      <c r="B12" s="98">
        <v>34</v>
      </c>
      <c r="C12" s="35">
        <f t="shared" si="0"/>
        <v>4.509283819628647</v>
      </c>
      <c r="E12" s="34" t="s">
        <v>274</v>
      </c>
      <c r="F12" s="97">
        <v>1971</v>
      </c>
      <c r="G12" s="84">
        <f t="shared" si="1"/>
        <v>65.91973244147157</v>
      </c>
      <c r="H12" s="15" t="s">
        <v>250</v>
      </c>
    </row>
    <row r="13" spans="1:7" ht="12.75">
      <c r="A13" s="36" t="s">
        <v>275</v>
      </c>
      <c r="B13" s="98">
        <v>373</v>
      </c>
      <c r="C13" s="35">
        <f t="shared" si="0"/>
        <v>49.46949602122016</v>
      </c>
      <c r="E13" s="34" t="s">
        <v>276</v>
      </c>
      <c r="F13" s="97">
        <v>803</v>
      </c>
      <c r="G13" s="84">
        <f t="shared" si="1"/>
        <v>26.856187290969903</v>
      </c>
    </row>
    <row r="14" spans="1:7" ht="12.75">
      <c r="A14" s="36" t="s">
        <v>277</v>
      </c>
      <c r="B14" s="98">
        <v>162</v>
      </c>
      <c r="C14" s="35">
        <f t="shared" si="0"/>
        <v>21.485411140583555</v>
      </c>
      <c r="E14" s="34" t="s">
        <v>166</v>
      </c>
      <c r="F14" s="97">
        <v>11</v>
      </c>
      <c r="G14" s="84">
        <f t="shared" si="1"/>
        <v>0.36789297658862874</v>
      </c>
    </row>
    <row r="15" spans="1:7" ht="12.75">
      <c r="A15" s="36" t="s">
        <v>324</v>
      </c>
      <c r="B15" s="97">
        <v>107</v>
      </c>
      <c r="C15" s="35">
        <f t="shared" si="0"/>
        <v>14.190981432360742</v>
      </c>
      <c r="E15" s="34" t="s">
        <v>278</v>
      </c>
      <c r="F15" s="97">
        <v>205</v>
      </c>
      <c r="G15" s="84">
        <f t="shared" si="1"/>
        <v>6.856187290969899</v>
      </c>
    </row>
    <row r="16" spans="1:7" ht="12.75">
      <c r="A16" s="36"/>
      <c r="B16" s="93" t="s">
        <v>250</v>
      </c>
      <c r="C16" s="10"/>
      <c r="E16" s="34" t="s">
        <v>279</v>
      </c>
      <c r="F16" s="98">
        <v>28</v>
      </c>
      <c r="G16" s="84">
        <f t="shared" si="1"/>
        <v>0.9364548494983277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132</v>
      </c>
      <c r="G17" s="84">
        <f>(F17/$F$9)*100</f>
        <v>4.414715719063545</v>
      </c>
    </row>
    <row r="18" spans="1:7" ht="12.75">
      <c r="A18" s="29" t="s">
        <v>282</v>
      </c>
      <c r="B18" s="93">
        <v>2112</v>
      </c>
      <c r="C18" s="33">
        <f>(B18/$B$18)*100</f>
        <v>100</v>
      </c>
      <c r="E18" s="34" t="s">
        <v>283</v>
      </c>
      <c r="F18" s="97">
        <v>73</v>
      </c>
      <c r="G18" s="84">
        <f>(F18/$F$9)*100</f>
        <v>2.4414715719063547</v>
      </c>
    </row>
    <row r="19" spans="1:7" ht="12.75">
      <c r="A19" s="36" t="s">
        <v>284</v>
      </c>
      <c r="B19" s="97">
        <v>47</v>
      </c>
      <c r="C19" s="84">
        <f aca="true" t="shared" si="2" ref="C19:C25">(B19/$B$18)*100</f>
        <v>2.225378787878788</v>
      </c>
      <c r="E19" s="34"/>
      <c r="F19" s="97" t="s">
        <v>250</v>
      </c>
      <c r="G19" s="84"/>
    </row>
    <row r="20" spans="1:7" ht="12.75">
      <c r="A20" s="36" t="s">
        <v>285</v>
      </c>
      <c r="B20" s="97">
        <v>90</v>
      </c>
      <c r="C20" s="84">
        <f t="shared" si="2"/>
        <v>4.261363636363636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518</v>
      </c>
      <c r="C21" s="84">
        <f t="shared" si="2"/>
        <v>24.526515151515152</v>
      </c>
      <c r="E21" s="38" t="s">
        <v>167</v>
      </c>
      <c r="F21" s="80">
        <v>205</v>
      </c>
      <c r="G21" s="33">
        <f>(F21/$F$21)*100</f>
        <v>100</v>
      </c>
    </row>
    <row r="22" spans="1:7" ht="12.75">
      <c r="A22" s="36" t="s">
        <v>302</v>
      </c>
      <c r="B22" s="97">
        <v>351</v>
      </c>
      <c r="C22" s="84">
        <f t="shared" si="2"/>
        <v>16.619318181818183</v>
      </c>
      <c r="E22" s="34" t="s">
        <v>303</v>
      </c>
      <c r="F22" s="97">
        <v>131</v>
      </c>
      <c r="G22" s="84">
        <f aca="true" t="shared" si="3" ref="G22:G27">(F22/$F$21)*100</f>
        <v>63.90243902439025</v>
      </c>
    </row>
    <row r="23" spans="1:7" ht="12.75">
      <c r="A23" s="36" t="s">
        <v>304</v>
      </c>
      <c r="B23" s="97">
        <v>167</v>
      </c>
      <c r="C23" s="84">
        <f t="shared" si="2"/>
        <v>7.90719696969697</v>
      </c>
      <c r="E23" s="34" t="s">
        <v>305</v>
      </c>
      <c r="F23" s="97">
        <v>27</v>
      </c>
      <c r="G23" s="84">
        <f t="shared" si="3"/>
        <v>13.170731707317074</v>
      </c>
    </row>
    <row r="24" spans="1:7" ht="12.75">
      <c r="A24" s="36" t="s">
        <v>306</v>
      </c>
      <c r="B24" s="97">
        <v>596</v>
      </c>
      <c r="C24" s="84">
        <f t="shared" si="2"/>
        <v>28.219696969696972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343</v>
      </c>
      <c r="C25" s="84">
        <f t="shared" si="2"/>
        <v>16.240530303030305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32</v>
      </c>
      <c r="G26" s="84">
        <f t="shared" si="3"/>
        <v>15.609756097560975</v>
      </c>
    </row>
    <row r="27" spans="1:7" ht="12.75">
      <c r="A27" s="36" t="s">
        <v>311</v>
      </c>
      <c r="B27" s="108">
        <v>93.5</v>
      </c>
      <c r="C27" s="37" t="s">
        <v>261</v>
      </c>
      <c r="E27" s="34" t="s">
        <v>312</v>
      </c>
      <c r="F27" s="97">
        <v>15</v>
      </c>
      <c r="G27" s="84">
        <f t="shared" si="3"/>
        <v>7.317073170731707</v>
      </c>
    </row>
    <row r="28" spans="1:7" ht="12.75">
      <c r="A28" s="36" t="s">
        <v>313</v>
      </c>
      <c r="B28" s="108">
        <v>44.5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2820</v>
      </c>
      <c r="G30" s="33">
        <f>(F30/$F$30)*100</f>
        <v>100</v>
      </c>
      <c r="J30" s="39"/>
    </row>
    <row r="31" spans="1:10" ht="12.75">
      <c r="A31" s="95" t="s">
        <v>296</v>
      </c>
      <c r="B31" s="93">
        <v>2371</v>
      </c>
      <c r="C31" s="33">
        <f>(B31/$B$31)*100</f>
        <v>100</v>
      </c>
      <c r="E31" s="34" t="s">
        <v>317</v>
      </c>
      <c r="F31" s="97">
        <v>2553</v>
      </c>
      <c r="G31" s="101">
        <f>(F31/$F$30)*100</f>
        <v>90.53191489361701</v>
      </c>
      <c r="J31" s="39"/>
    </row>
    <row r="32" spans="1:10" ht="12.75">
      <c r="A32" s="36" t="s">
        <v>318</v>
      </c>
      <c r="B32" s="97">
        <v>409</v>
      </c>
      <c r="C32" s="10">
        <f>(B32/$B$31)*100</f>
        <v>17.250105440742303</v>
      </c>
      <c r="E32" s="34" t="s">
        <v>319</v>
      </c>
      <c r="F32" s="97">
        <v>267</v>
      </c>
      <c r="G32" s="101">
        <f aca="true" t="shared" si="4" ref="G32:G39">(F32/$F$30)*100</f>
        <v>9.46808510638298</v>
      </c>
      <c r="J32" s="39"/>
    </row>
    <row r="33" spans="1:10" ht="12.75">
      <c r="A33" s="36" t="s">
        <v>320</v>
      </c>
      <c r="B33" s="97">
        <v>1728</v>
      </c>
      <c r="C33" s="10">
        <f aca="true" t="shared" si="5" ref="C33:C38">(B33/$B$31)*100</f>
        <v>72.8806410797132</v>
      </c>
      <c r="E33" s="34" t="s">
        <v>321</v>
      </c>
      <c r="F33" s="97">
        <v>56</v>
      </c>
      <c r="G33" s="101">
        <f t="shared" si="4"/>
        <v>1.9858156028368796</v>
      </c>
      <c r="J33" s="39"/>
    </row>
    <row r="34" spans="1:7" ht="12.75">
      <c r="A34" s="36" t="s">
        <v>322</v>
      </c>
      <c r="B34" s="97">
        <v>21</v>
      </c>
      <c r="C34" s="10">
        <f t="shared" si="5"/>
        <v>0.8857022353437369</v>
      </c>
      <c r="E34" s="34" t="s">
        <v>323</v>
      </c>
      <c r="F34" s="97">
        <v>97</v>
      </c>
      <c r="G34" s="101">
        <f t="shared" si="4"/>
        <v>3.4397163120567376</v>
      </c>
    </row>
    <row r="35" spans="1:7" ht="12.75">
      <c r="A35" s="36" t="s">
        <v>325</v>
      </c>
      <c r="B35" s="97">
        <v>102</v>
      </c>
      <c r="C35" s="10">
        <f t="shared" si="5"/>
        <v>4.301982285955293</v>
      </c>
      <c r="E35" s="34" t="s">
        <v>321</v>
      </c>
      <c r="F35" s="97">
        <v>18</v>
      </c>
      <c r="G35" s="101">
        <f t="shared" si="4"/>
        <v>0.6382978723404255</v>
      </c>
    </row>
    <row r="36" spans="1:7" ht="12.75">
      <c r="A36" s="36" t="s">
        <v>297</v>
      </c>
      <c r="B36" s="97">
        <v>78</v>
      </c>
      <c r="C36" s="10">
        <f t="shared" si="5"/>
        <v>3.2897511598481652</v>
      </c>
      <c r="E36" s="34" t="s">
        <v>327</v>
      </c>
      <c r="F36" s="97">
        <v>142</v>
      </c>
      <c r="G36" s="101">
        <f t="shared" si="4"/>
        <v>5.035460992907802</v>
      </c>
    </row>
    <row r="37" spans="1:7" ht="12.75">
      <c r="A37" s="36" t="s">
        <v>326</v>
      </c>
      <c r="B37" s="97">
        <v>111</v>
      </c>
      <c r="C37" s="10">
        <f t="shared" si="5"/>
        <v>4.6815689582454665</v>
      </c>
      <c r="E37" s="34" t="s">
        <v>321</v>
      </c>
      <c r="F37" s="97">
        <v>25</v>
      </c>
      <c r="G37" s="101">
        <f t="shared" si="4"/>
        <v>0.8865248226950355</v>
      </c>
    </row>
    <row r="38" spans="1:7" ht="12.75">
      <c r="A38" s="36" t="s">
        <v>297</v>
      </c>
      <c r="B38" s="97">
        <v>45</v>
      </c>
      <c r="C38" s="10">
        <f t="shared" si="5"/>
        <v>1.8979333614508647</v>
      </c>
      <c r="E38" s="34" t="s">
        <v>259</v>
      </c>
      <c r="F38" s="97">
        <v>18</v>
      </c>
      <c r="G38" s="101">
        <f t="shared" si="4"/>
        <v>0.6382978723404255</v>
      </c>
    </row>
    <row r="39" spans="1:7" ht="12.75">
      <c r="A39" s="36"/>
      <c r="B39" s="97" t="s">
        <v>250</v>
      </c>
      <c r="C39" s="10"/>
      <c r="E39" s="34" t="s">
        <v>321</v>
      </c>
      <c r="F39" s="97">
        <v>13</v>
      </c>
      <c r="G39" s="101">
        <f t="shared" si="4"/>
        <v>0.46099290780141844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</v>
      </c>
      <c r="C42" s="33">
        <f>(B42/$B$42)*100</f>
        <v>100</v>
      </c>
      <c r="E42" s="31" t="s">
        <v>268</v>
      </c>
      <c r="F42" s="80">
        <v>2990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28.57142857142857</v>
      </c>
      <c r="E43" s="60" t="s">
        <v>168</v>
      </c>
      <c r="F43" s="106">
        <v>3676</v>
      </c>
      <c r="G43" s="107">
        <f aca="true" t="shared" si="6" ref="G43:G71">(F43/$F$42)*100</f>
        <v>122.94314381270904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29</v>
      </c>
      <c r="G45" s="101">
        <f t="shared" si="6"/>
        <v>0.9698996655518395</v>
      </c>
    </row>
    <row r="46" spans="1:7" ht="12.75">
      <c r="A46" s="29" t="s">
        <v>331</v>
      </c>
      <c r="B46" s="93">
        <v>2244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0.13377926421404682</v>
      </c>
    </row>
    <row r="47" spans="1:7" ht="12.75">
      <c r="A47" s="36" t="s">
        <v>333</v>
      </c>
      <c r="B47" s="97">
        <v>321</v>
      </c>
      <c r="C47" s="10">
        <f>(B47/$B$46)*100</f>
        <v>14.304812834224597</v>
      </c>
      <c r="E47" s="1" t="s">
        <v>334</v>
      </c>
      <c r="F47" s="97">
        <v>107</v>
      </c>
      <c r="G47" s="101">
        <f t="shared" si="6"/>
        <v>3.5785953177257523</v>
      </c>
    </row>
    <row r="48" spans="1:7" ht="12.75">
      <c r="A48" s="36"/>
      <c r="B48" s="93" t="s">
        <v>250</v>
      </c>
      <c r="C48" s="10"/>
      <c r="E48" s="1" t="s">
        <v>335</v>
      </c>
      <c r="F48" s="97">
        <v>439</v>
      </c>
      <c r="G48" s="101">
        <f t="shared" si="6"/>
        <v>14.68227424749164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75</v>
      </c>
      <c r="G49" s="101">
        <f t="shared" si="6"/>
        <v>2.508361204013378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0.33444816053511706</v>
      </c>
    </row>
    <row r="51" spans="1:7" ht="12.75">
      <c r="A51" s="5" t="s">
        <v>338</v>
      </c>
      <c r="B51" s="93">
        <v>637</v>
      </c>
      <c r="C51" s="33">
        <f>(B51/$B$51)*100</f>
        <v>100</v>
      </c>
      <c r="E51" s="1" t="s">
        <v>339</v>
      </c>
      <c r="F51" s="97">
        <v>726</v>
      </c>
      <c r="G51" s="101">
        <f t="shared" si="6"/>
        <v>24.280936454849495</v>
      </c>
    </row>
    <row r="52" spans="1:7" ht="12.75">
      <c r="A52" s="4" t="s">
        <v>340</v>
      </c>
      <c r="B52" s="98">
        <v>28</v>
      </c>
      <c r="C52" s="10">
        <f>(B52/$B$51)*100</f>
        <v>4.395604395604396</v>
      </c>
      <c r="E52" s="1" t="s">
        <v>341</v>
      </c>
      <c r="F52" s="97">
        <v>18</v>
      </c>
      <c r="G52" s="101">
        <f t="shared" si="6"/>
        <v>0.6020066889632106</v>
      </c>
    </row>
    <row r="53" spans="1:7" ht="12.75">
      <c r="A53" s="4"/>
      <c r="B53" s="93" t="s">
        <v>250</v>
      </c>
      <c r="C53" s="10"/>
      <c r="E53" s="1" t="s">
        <v>342</v>
      </c>
      <c r="F53" s="97">
        <v>52</v>
      </c>
      <c r="G53" s="101">
        <f t="shared" si="6"/>
        <v>1.7391304347826086</v>
      </c>
    </row>
    <row r="54" spans="1:7" ht="14.25">
      <c r="A54" s="5" t="s">
        <v>343</v>
      </c>
      <c r="B54" s="93">
        <v>1819</v>
      </c>
      <c r="C54" s="33">
        <f>(B54/$B$54)*100</f>
        <v>100</v>
      </c>
      <c r="E54" s="1" t="s">
        <v>201</v>
      </c>
      <c r="F54" s="97">
        <v>501</v>
      </c>
      <c r="G54" s="101">
        <f t="shared" si="6"/>
        <v>16.755852842809364</v>
      </c>
    </row>
    <row r="55" spans="1:7" ht="12.75">
      <c r="A55" s="4" t="s">
        <v>340</v>
      </c>
      <c r="B55" s="98">
        <v>180</v>
      </c>
      <c r="C55" s="10">
        <f>(B55/$B$54)*100</f>
        <v>9.895547003848268</v>
      </c>
      <c r="E55" s="1" t="s">
        <v>344</v>
      </c>
      <c r="F55" s="97">
        <v>496</v>
      </c>
      <c r="G55" s="101">
        <f t="shared" si="6"/>
        <v>16.588628762541806</v>
      </c>
    </row>
    <row r="56" spans="1:7" ht="12.75">
      <c r="A56" s="4" t="s">
        <v>345</v>
      </c>
      <c r="B56" s="119">
        <v>63.9</v>
      </c>
      <c r="C56" s="37" t="s">
        <v>261</v>
      </c>
      <c r="E56" s="1" t="s">
        <v>346</v>
      </c>
      <c r="F56" s="97">
        <v>9</v>
      </c>
      <c r="G56" s="101">
        <f t="shared" si="6"/>
        <v>0.3010033444816053</v>
      </c>
    </row>
    <row r="57" spans="1:7" ht="12.75">
      <c r="A57" s="4" t="s">
        <v>347</v>
      </c>
      <c r="B57" s="98">
        <v>1639</v>
      </c>
      <c r="C57" s="10">
        <f>(B57/$B$54)*100</f>
        <v>90.10445299615174</v>
      </c>
      <c r="E57" s="1" t="s">
        <v>348</v>
      </c>
      <c r="F57" s="97">
        <v>11</v>
      </c>
      <c r="G57" s="101">
        <f t="shared" si="6"/>
        <v>0.36789297658862874</v>
      </c>
    </row>
    <row r="58" spans="1:7" ht="12.75">
      <c r="A58" s="4" t="s">
        <v>345</v>
      </c>
      <c r="B58" s="119">
        <v>83.2</v>
      </c>
      <c r="C58" s="37" t="s">
        <v>261</v>
      </c>
      <c r="E58" s="1" t="s">
        <v>349</v>
      </c>
      <c r="F58" s="97">
        <v>346</v>
      </c>
      <c r="G58" s="101">
        <f t="shared" si="6"/>
        <v>11.57190635451505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0.16722408026755853</v>
      </c>
    </row>
    <row r="60" spans="1:7" ht="12.75">
      <c r="A60" s="5" t="s">
        <v>351</v>
      </c>
      <c r="B60" s="93">
        <v>364</v>
      </c>
      <c r="C60" s="33">
        <f>(B60/$B$60)*100</f>
        <v>100</v>
      </c>
      <c r="E60" s="1" t="s">
        <v>352</v>
      </c>
      <c r="F60" s="97">
        <v>33</v>
      </c>
      <c r="G60" s="101">
        <f t="shared" si="6"/>
        <v>1.1036789297658862</v>
      </c>
    </row>
    <row r="61" spans="1:7" ht="12.75">
      <c r="A61" s="4" t="s">
        <v>340</v>
      </c>
      <c r="B61" s="97">
        <v>117</v>
      </c>
      <c r="C61" s="10">
        <f>(B61/$B$60)*100</f>
        <v>32.142857142857146</v>
      </c>
      <c r="E61" s="1" t="s">
        <v>353</v>
      </c>
      <c r="F61" s="97">
        <v>48</v>
      </c>
      <c r="G61" s="101">
        <f t="shared" si="6"/>
        <v>1.6053511705685617</v>
      </c>
    </row>
    <row r="62" spans="1:7" ht="12.75">
      <c r="A62" s="4"/>
      <c r="B62" s="93" t="s">
        <v>250</v>
      </c>
      <c r="C62" s="10"/>
      <c r="E62" s="1" t="s">
        <v>354</v>
      </c>
      <c r="F62" s="97">
        <v>96</v>
      </c>
      <c r="G62" s="101">
        <f t="shared" si="6"/>
        <v>3.2107023411371234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</v>
      </c>
      <c r="G63" s="101">
        <f t="shared" si="6"/>
        <v>0.4013377926421404</v>
      </c>
    </row>
    <row r="64" spans="1:7" ht="12.75">
      <c r="A64" s="29" t="s">
        <v>357</v>
      </c>
      <c r="B64" s="93">
        <v>2820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1928</v>
      </c>
      <c r="C65" s="10">
        <f>(B65/$B$64)*100</f>
        <v>68.36879432624113</v>
      </c>
      <c r="E65" s="1" t="s">
        <v>359</v>
      </c>
      <c r="F65" s="97">
        <v>86</v>
      </c>
      <c r="G65" s="101">
        <f t="shared" si="6"/>
        <v>2.8762541806020065</v>
      </c>
    </row>
    <row r="66" spans="1:7" ht="12.75">
      <c r="A66" s="4" t="s">
        <v>257</v>
      </c>
      <c r="B66" s="97">
        <v>848</v>
      </c>
      <c r="C66" s="10">
        <f aca="true" t="shared" si="7" ref="C66:C71">(B66/$B$64)*100</f>
        <v>30.070921985815602</v>
      </c>
      <c r="E66" s="1" t="s">
        <v>360</v>
      </c>
      <c r="F66" s="97">
        <v>5</v>
      </c>
      <c r="G66" s="101">
        <f t="shared" si="6"/>
        <v>0.16722408026755853</v>
      </c>
    </row>
    <row r="67" spans="1:7" ht="12.75">
      <c r="A67" s="4" t="s">
        <v>361</v>
      </c>
      <c r="B67" s="97">
        <v>395</v>
      </c>
      <c r="C67" s="10">
        <f t="shared" si="7"/>
        <v>14.00709219858156</v>
      </c>
      <c r="E67" s="1" t="s">
        <v>362</v>
      </c>
      <c r="F67" s="97">
        <v>75</v>
      </c>
      <c r="G67" s="101">
        <f t="shared" si="6"/>
        <v>2.508361204013378</v>
      </c>
    </row>
    <row r="68" spans="1:7" ht="12.75">
      <c r="A68" s="4" t="s">
        <v>363</v>
      </c>
      <c r="B68" s="97">
        <v>453</v>
      </c>
      <c r="C68" s="10">
        <f t="shared" si="7"/>
        <v>16.063829787234045</v>
      </c>
      <c r="E68" s="1" t="s">
        <v>364</v>
      </c>
      <c r="F68" s="97">
        <v>109</v>
      </c>
      <c r="G68" s="101">
        <f t="shared" si="6"/>
        <v>3.6454849498327757</v>
      </c>
    </row>
    <row r="69" spans="1:7" ht="12.75">
      <c r="A69" s="4" t="s">
        <v>365</v>
      </c>
      <c r="B69" s="97">
        <v>323</v>
      </c>
      <c r="C69" s="10">
        <f t="shared" si="7"/>
        <v>11.453900709219859</v>
      </c>
      <c r="E69" s="1" t="s">
        <v>366</v>
      </c>
      <c r="F69" s="97">
        <v>49</v>
      </c>
      <c r="G69" s="101">
        <f t="shared" si="6"/>
        <v>1.6387959866220734</v>
      </c>
    </row>
    <row r="70" spans="1:7" ht="12.75">
      <c r="A70" s="4" t="s">
        <v>367</v>
      </c>
      <c r="B70" s="97">
        <v>130</v>
      </c>
      <c r="C70" s="10">
        <f t="shared" si="7"/>
        <v>4.609929078014184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44</v>
      </c>
      <c r="C71" s="40">
        <f t="shared" si="7"/>
        <v>1.5602836879432624</v>
      </c>
      <c r="D71" s="41"/>
      <c r="E71" s="9" t="s">
        <v>369</v>
      </c>
      <c r="F71" s="103">
        <v>335</v>
      </c>
      <c r="G71" s="104">
        <f t="shared" si="6"/>
        <v>11.20401337792642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2326</v>
      </c>
      <c r="C9" s="81">
        <f>(B9/$B$9)*100</f>
        <v>100</v>
      </c>
      <c r="D9" s="65"/>
      <c r="E9" s="79" t="s">
        <v>381</v>
      </c>
      <c r="F9" s="80">
        <v>1097</v>
      </c>
      <c r="G9" s="81">
        <f>(F9/$F$9)*100</f>
        <v>100</v>
      </c>
    </row>
    <row r="10" spans="1:7" ht="12.75">
      <c r="A10" s="82" t="s">
        <v>382</v>
      </c>
      <c r="B10" s="97">
        <v>1668</v>
      </c>
      <c r="C10" s="105">
        <f>(B10/$B$9)*100</f>
        <v>71.71109200343938</v>
      </c>
      <c r="D10" s="65"/>
      <c r="E10" s="78" t="s">
        <v>383</v>
      </c>
      <c r="F10" s="97">
        <v>25</v>
      </c>
      <c r="G10" s="105">
        <f aca="true" t="shared" si="0" ref="G10:G19">(F10/$F$9)*100</f>
        <v>2.2789425706472195</v>
      </c>
    </row>
    <row r="11" spans="1:7" ht="12.75">
      <c r="A11" s="82" t="s">
        <v>384</v>
      </c>
      <c r="B11" s="97">
        <v>1668</v>
      </c>
      <c r="C11" s="105">
        <f aca="true" t="shared" si="1" ref="C11:C16">(B11/$B$9)*100</f>
        <v>71.71109200343938</v>
      </c>
      <c r="D11" s="65"/>
      <c r="E11" s="78" t="s">
        <v>385</v>
      </c>
      <c r="F11" s="97">
        <v>24</v>
      </c>
      <c r="G11" s="105">
        <f t="shared" si="0"/>
        <v>2.187784867821331</v>
      </c>
    </row>
    <row r="12" spans="1:7" ht="12.75">
      <c r="A12" s="82" t="s">
        <v>386</v>
      </c>
      <c r="B12" s="97">
        <v>1618</v>
      </c>
      <c r="C12" s="105">
        <f>(B12/$B$9)*100</f>
        <v>69.56147893379192</v>
      </c>
      <c r="D12" s="65"/>
      <c r="E12" s="78" t="s">
        <v>387</v>
      </c>
      <c r="F12" s="97">
        <v>59</v>
      </c>
      <c r="G12" s="105">
        <f t="shared" si="0"/>
        <v>5.378304466727438</v>
      </c>
    </row>
    <row r="13" spans="1:7" ht="12.75">
      <c r="A13" s="82" t="s">
        <v>388</v>
      </c>
      <c r="B13" s="97">
        <v>50</v>
      </c>
      <c r="C13" s="105">
        <f>(B13/$B$9)*100</f>
        <v>2.1496130696474633</v>
      </c>
      <c r="D13" s="65"/>
      <c r="E13" s="78" t="s">
        <v>389</v>
      </c>
      <c r="F13" s="97">
        <v>39</v>
      </c>
      <c r="G13" s="105">
        <f t="shared" si="0"/>
        <v>3.555150410209663</v>
      </c>
    </row>
    <row r="14" spans="1:7" ht="12.75">
      <c r="A14" s="82" t="s">
        <v>390</v>
      </c>
      <c r="B14" s="120">
        <v>3</v>
      </c>
      <c r="C14" s="112" t="s">
        <v>261</v>
      </c>
      <c r="D14" s="65"/>
      <c r="E14" s="78" t="s">
        <v>391</v>
      </c>
      <c r="F14" s="97">
        <v>79</v>
      </c>
      <c r="G14" s="105">
        <f t="shared" si="0"/>
        <v>7.201458523245215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193</v>
      </c>
      <c r="G15" s="105">
        <f t="shared" si="0"/>
        <v>17.593436645396533</v>
      </c>
    </row>
    <row r="16" spans="1:7" ht="12.75">
      <c r="A16" s="82" t="s">
        <v>67</v>
      </c>
      <c r="B16" s="97">
        <v>658</v>
      </c>
      <c r="C16" s="105">
        <f t="shared" si="1"/>
        <v>28.28890799656062</v>
      </c>
      <c r="D16" s="65"/>
      <c r="E16" s="78" t="s">
        <v>68</v>
      </c>
      <c r="F16" s="97">
        <v>204</v>
      </c>
      <c r="G16" s="105">
        <f t="shared" si="0"/>
        <v>18.596171376481312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281</v>
      </c>
      <c r="G17" s="105">
        <f t="shared" si="0"/>
        <v>25.61531449407475</v>
      </c>
    </row>
    <row r="18" spans="1:7" ht="12.75">
      <c r="A18" s="77" t="s">
        <v>70</v>
      </c>
      <c r="B18" s="80">
        <v>1162</v>
      </c>
      <c r="C18" s="81">
        <f>(B18/$B$18)*100</f>
        <v>100</v>
      </c>
      <c r="D18" s="65"/>
      <c r="E18" s="78" t="s">
        <v>170</v>
      </c>
      <c r="F18" s="97">
        <v>93</v>
      </c>
      <c r="G18" s="105">
        <f t="shared" si="0"/>
        <v>8.477666362807659</v>
      </c>
    </row>
    <row r="19" spans="1:9" ht="12.75">
      <c r="A19" s="82" t="s">
        <v>382</v>
      </c>
      <c r="B19" s="97">
        <v>741</v>
      </c>
      <c r="C19" s="105">
        <f>(B19/$B$18)*100</f>
        <v>63.76936316695353</v>
      </c>
      <c r="D19" s="65"/>
      <c r="E19" s="78" t="s">
        <v>169</v>
      </c>
      <c r="F19" s="98">
        <v>100</v>
      </c>
      <c r="G19" s="105">
        <f t="shared" si="0"/>
        <v>9.115770282588878</v>
      </c>
      <c r="I19" s="117"/>
    </row>
    <row r="20" spans="1:7" ht="12.75">
      <c r="A20" s="82" t="s">
        <v>384</v>
      </c>
      <c r="B20" s="97">
        <v>741</v>
      </c>
      <c r="C20" s="105">
        <f>(B20/$B$18)*100</f>
        <v>63.76936316695353</v>
      </c>
      <c r="D20" s="65"/>
      <c r="E20" s="78" t="s">
        <v>71</v>
      </c>
      <c r="F20" s="97">
        <v>91364</v>
      </c>
      <c r="G20" s="112" t="s">
        <v>261</v>
      </c>
    </row>
    <row r="21" spans="1:7" ht="12.75">
      <c r="A21" s="82" t="s">
        <v>386</v>
      </c>
      <c r="B21" s="97">
        <v>718</v>
      </c>
      <c r="C21" s="105">
        <f>(B21/$B$18)*100</f>
        <v>61.79001721170396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954</v>
      </c>
      <c r="G22" s="105">
        <f>(F22/$F$9)*100</f>
        <v>86.96444849589791</v>
      </c>
    </row>
    <row r="23" spans="1:7" ht="12.75">
      <c r="A23" s="77" t="s">
        <v>73</v>
      </c>
      <c r="B23" s="80">
        <v>228</v>
      </c>
      <c r="C23" s="81">
        <f>(B23/$B$23)*100</f>
        <v>100</v>
      </c>
      <c r="D23" s="65"/>
      <c r="E23" s="78" t="s">
        <v>74</v>
      </c>
      <c r="F23" s="97">
        <v>104522</v>
      </c>
      <c r="G23" s="112" t="s">
        <v>261</v>
      </c>
    </row>
    <row r="24" spans="1:7" ht="12.75">
      <c r="A24" s="82" t="s">
        <v>75</v>
      </c>
      <c r="B24" s="97">
        <v>143</v>
      </c>
      <c r="C24" s="105">
        <f>(B24/$B$23)*100</f>
        <v>62.71929824561403</v>
      </c>
      <c r="D24" s="65"/>
      <c r="E24" s="78" t="s">
        <v>76</v>
      </c>
      <c r="F24" s="97">
        <v>258</v>
      </c>
      <c r="G24" s="105">
        <f>(F24/$F$9)*100</f>
        <v>23.518687329079306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14848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</v>
      </c>
      <c r="G26" s="105">
        <f>(F26/$F$9)*100</f>
        <v>0.8204193254329991</v>
      </c>
    </row>
    <row r="27" spans="1:7" ht="12.75">
      <c r="A27" s="77" t="s">
        <v>85</v>
      </c>
      <c r="B27" s="80">
        <v>1576</v>
      </c>
      <c r="C27" s="81">
        <f>(B27/$B$27)*100</f>
        <v>100</v>
      </c>
      <c r="D27" s="65"/>
      <c r="E27" s="78" t="s">
        <v>78</v>
      </c>
      <c r="F27" s="98">
        <v>5278</v>
      </c>
      <c r="G27" s="112" t="s">
        <v>261</v>
      </c>
    </row>
    <row r="28" spans="1:7" ht="12.75">
      <c r="A28" s="82" t="s">
        <v>86</v>
      </c>
      <c r="B28" s="97">
        <v>1268</v>
      </c>
      <c r="C28" s="105">
        <f aca="true" t="shared" si="2" ref="C28:C33">(B28/$B$27)*100</f>
        <v>80.45685279187818</v>
      </c>
      <c r="D28" s="65"/>
      <c r="E28" s="78" t="s">
        <v>79</v>
      </c>
      <c r="F28" s="97">
        <v>5</v>
      </c>
      <c r="G28" s="105">
        <f>(F28/$F$9)*100</f>
        <v>0.4557885141294439</v>
      </c>
    </row>
    <row r="29" spans="1:7" ht="12.75">
      <c r="A29" s="82" t="s">
        <v>87</v>
      </c>
      <c r="B29" s="97">
        <v>107</v>
      </c>
      <c r="C29" s="105">
        <f t="shared" si="2"/>
        <v>6.789340101522842</v>
      </c>
      <c r="D29" s="65"/>
      <c r="E29" s="78" t="s">
        <v>80</v>
      </c>
      <c r="F29" s="97">
        <v>1620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0.6979695431472082</v>
      </c>
      <c r="D30" s="65"/>
      <c r="E30" s="78" t="s">
        <v>81</v>
      </c>
      <c r="F30" s="97">
        <v>196</v>
      </c>
      <c r="G30" s="105">
        <f>(F30/$F$9)*100</f>
        <v>17.866909753874204</v>
      </c>
    </row>
    <row r="31" spans="1:7" ht="12.75">
      <c r="A31" s="82" t="s">
        <v>115</v>
      </c>
      <c r="B31" s="97">
        <v>30</v>
      </c>
      <c r="C31" s="105">
        <f t="shared" si="2"/>
        <v>1.903553299492386</v>
      </c>
      <c r="D31" s="65"/>
      <c r="E31" s="78" t="s">
        <v>82</v>
      </c>
      <c r="F31" s="97">
        <v>37118</v>
      </c>
      <c r="G31" s="112" t="s">
        <v>261</v>
      </c>
    </row>
    <row r="32" spans="1:7" ht="12.75">
      <c r="A32" s="82" t="s">
        <v>89</v>
      </c>
      <c r="B32" s="97">
        <v>18</v>
      </c>
      <c r="C32" s="105">
        <f t="shared" si="2"/>
        <v>1.1421319796954315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142</v>
      </c>
      <c r="C33" s="105">
        <f t="shared" si="2"/>
        <v>9.01015228426396</v>
      </c>
      <c r="D33" s="65"/>
      <c r="E33" s="79" t="s">
        <v>84</v>
      </c>
      <c r="F33" s="80">
        <v>886</v>
      </c>
      <c r="G33" s="81">
        <f>(F33/$F$33)*100</f>
        <v>100</v>
      </c>
    </row>
    <row r="34" spans="1:7" ht="12.75">
      <c r="A34" s="82" t="s">
        <v>91</v>
      </c>
      <c r="B34" s="120">
        <v>37.6</v>
      </c>
      <c r="C34" s="112" t="s">
        <v>261</v>
      </c>
      <c r="D34" s="65"/>
      <c r="E34" s="78" t="s">
        <v>383</v>
      </c>
      <c r="F34" s="97">
        <v>13</v>
      </c>
      <c r="G34" s="105">
        <f aca="true" t="shared" si="3" ref="G34:G43">(F34/$F$33)*100</f>
        <v>1.4672686230248306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0.4514672686230248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28</v>
      </c>
      <c r="G36" s="105">
        <f t="shared" si="3"/>
        <v>3.160270880361174</v>
      </c>
    </row>
    <row r="37" spans="1:7" ht="12.75">
      <c r="A37" s="77" t="s">
        <v>94</v>
      </c>
      <c r="B37" s="80">
        <v>1618</v>
      </c>
      <c r="C37" s="81">
        <f>(B37/$B$37)*100</f>
        <v>100</v>
      </c>
      <c r="D37" s="65"/>
      <c r="E37" s="78" t="s">
        <v>389</v>
      </c>
      <c r="F37" s="97">
        <v>13</v>
      </c>
      <c r="G37" s="105">
        <f t="shared" si="3"/>
        <v>1.4672686230248306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49</v>
      </c>
      <c r="G38" s="105">
        <f t="shared" si="3"/>
        <v>5.530474040632054</v>
      </c>
    </row>
    <row r="39" spans="1:7" ht="12.75">
      <c r="A39" s="82" t="s">
        <v>97</v>
      </c>
      <c r="B39" s="98">
        <v>831</v>
      </c>
      <c r="C39" s="105">
        <f>(B39/$B$37)*100</f>
        <v>51.359703337453645</v>
      </c>
      <c r="D39" s="65"/>
      <c r="E39" s="78" t="s">
        <v>393</v>
      </c>
      <c r="F39" s="97">
        <v>181</v>
      </c>
      <c r="G39" s="105">
        <f t="shared" si="3"/>
        <v>20.428893905191874</v>
      </c>
    </row>
    <row r="40" spans="1:7" ht="12.75">
      <c r="A40" s="82" t="s">
        <v>98</v>
      </c>
      <c r="B40" s="98">
        <v>118</v>
      </c>
      <c r="C40" s="105">
        <f>(B40/$B$37)*100</f>
        <v>7.292954264524104</v>
      </c>
      <c r="D40" s="65"/>
      <c r="E40" s="78" t="s">
        <v>68</v>
      </c>
      <c r="F40" s="97">
        <v>179</v>
      </c>
      <c r="G40" s="105">
        <f t="shared" si="3"/>
        <v>20.20316027088036</v>
      </c>
    </row>
    <row r="41" spans="1:7" ht="12.75">
      <c r="A41" s="82" t="s">
        <v>100</v>
      </c>
      <c r="B41" s="98">
        <v>374</v>
      </c>
      <c r="C41" s="105">
        <f>(B41/$B$37)*100</f>
        <v>23.11495673671199</v>
      </c>
      <c r="D41" s="65"/>
      <c r="E41" s="78" t="s">
        <v>69</v>
      </c>
      <c r="F41" s="97">
        <v>244</v>
      </c>
      <c r="G41" s="105">
        <f t="shared" si="3"/>
        <v>27.539503386004515</v>
      </c>
    </row>
    <row r="42" spans="1:7" ht="12.75">
      <c r="A42" s="82" t="s">
        <v>260</v>
      </c>
      <c r="B42" s="98">
        <v>4</v>
      </c>
      <c r="C42" s="105">
        <f>(B42/$B$37)*100</f>
        <v>0.2472187886279357</v>
      </c>
      <c r="D42" s="65"/>
      <c r="E42" s="78" t="s">
        <v>170</v>
      </c>
      <c r="F42" s="97">
        <v>86</v>
      </c>
      <c r="G42" s="105">
        <f t="shared" si="3"/>
        <v>9.706546275395034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89</v>
      </c>
      <c r="G43" s="105">
        <f t="shared" si="3"/>
        <v>10.045146726862303</v>
      </c>
    </row>
    <row r="44" spans="1:7" ht="12.75">
      <c r="A44" s="82" t="s">
        <v>291</v>
      </c>
      <c r="B44" s="98">
        <v>148</v>
      </c>
      <c r="C44" s="105">
        <f>(B44/$B$37)*100</f>
        <v>9.147095179233622</v>
      </c>
      <c r="D44" s="65"/>
      <c r="E44" s="78" t="s">
        <v>93</v>
      </c>
      <c r="F44" s="97">
        <v>96320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143</v>
      </c>
      <c r="C46" s="105">
        <f>(B46/$B$37)*100</f>
        <v>8.838071693448702</v>
      </c>
      <c r="D46" s="65"/>
      <c r="E46" s="78" t="s">
        <v>96</v>
      </c>
      <c r="F46" s="97">
        <v>39668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66667</v>
      </c>
      <c r="G48" s="112" t="s">
        <v>261</v>
      </c>
    </row>
    <row r="49" spans="1:7" ht="13.5" thickBot="1">
      <c r="A49" s="82" t="s">
        <v>292</v>
      </c>
      <c r="B49" s="98">
        <v>46</v>
      </c>
      <c r="C49" s="105">
        <f aca="true" t="shared" si="4" ref="C49:C55">(B49/$B$37)*100</f>
        <v>2.843016069221261</v>
      </c>
      <c r="D49" s="87"/>
      <c r="E49" s="88" t="s">
        <v>102</v>
      </c>
      <c r="F49" s="113">
        <v>44779</v>
      </c>
      <c r="G49" s="114" t="s">
        <v>261</v>
      </c>
    </row>
    <row r="50" spans="1:7" ht="13.5" thickTop="1">
      <c r="A50" s="82" t="s">
        <v>116</v>
      </c>
      <c r="B50" s="98">
        <v>116</v>
      </c>
      <c r="C50" s="105">
        <f t="shared" si="4"/>
        <v>7.169344870210136</v>
      </c>
      <c r="D50" s="65"/>
      <c r="E50" s="78"/>
      <c r="F50" s="86"/>
      <c r="G50" s="85"/>
    </row>
    <row r="51" spans="1:7" ht="12.75">
      <c r="A51" s="82" t="s">
        <v>117</v>
      </c>
      <c r="B51" s="98">
        <v>282</v>
      </c>
      <c r="C51" s="105">
        <f t="shared" si="4"/>
        <v>17.428924598269468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77</v>
      </c>
      <c r="C52" s="105">
        <f t="shared" si="4"/>
        <v>4.758961681087762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116</v>
      </c>
      <c r="C53" s="105">
        <f t="shared" si="4"/>
        <v>7.169344870210136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67</v>
      </c>
      <c r="C54" s="105">
        <f t="shared" si="4"/>
        <v>4.140914709517923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89</v>
      </c>
      <c r="C55" s="105">
        <f t="shared" si="4"/>
        <v>5.50061804697157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143</v>
      </c>
      <c r="C57" s="105">
        <f>(B57/$B$37)*100</f>
        <v>8.838071693448702</v>
      </c>
      <c r="D57" s="65"/>
      <c r="E57" s="79" t="s">
        <v>84</v>
      </c>
      <c r="F57" s="80">
        <v>13</v>
      </c>
      <c r="G57" s="105">
        <f>(F57/L57)*100</f>
        <v>1.4672686230248306</v>
      </c>
      <c r="H57" s="79" t="s">
        <v>84</v>
      </c>
      <c r="L57" s="15">
        <v>886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2.0618556701030926</v>
      </c>
      <c r="H58" s="78" t="s">
        <v>118</v>
      </c>
      <c r="L58" s="15">
        <v>388</v>
      </c>
    </row>
    <row r="59" spans="1:12" ht="12.75">
      <c r="A59" s="82" t="s">
        <v>112</v>
      </c>
      <c r="B59" s="98">
        <v>314</v>
      </c>
      <c r="C59" s="105">
        <f>(B59/$B$37)*100</f>
        <v>19.406674907292953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150</v>
      </c>
    </row>
    <row r="60" spans="1:7" ht="12.75">
      <c r="A60" s="82" t="s">
        <v>113</v>
      </c>
      <c r="B60" s="98">
        <v>248</v>
      </c>
      <c r="C60" s="105">
        <f>(B60/$B$37)*100</f>
        <v>15.327564894932014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</v>
      </c>
      <c r="C62" s="105">
        <f>(B62/$B$37)*100</f>
        <v>1.2978986402966626</v>
      </c>
      <c r="D62" s="65"/>
      <c r="E62" s="79" t="s">
        <v>123</v>
      </c>
      <c r="F62" s="80">
        <v>8</v>
      </c>
      <c r="G62" s="105">
        <f>(F62/L62)*100</f>
        <v>25.806451612903224</v>
      </c>
      <c r="H62" s="79" t="s">
        <v>394</v>
      </c>
      <c r="L62" s="15">
        <v>31</v>
      </c>
    </row>
    <row r="63" spans="1:12" ht="12.75">
      <c r="A63" s="61" t="s">
        <v>293</v>
      </c>
      <c r="B63" s="98">
        <v>66</v>
      </c>
      <c r="C63" s="105">
        <f>(B63/$B$37)*100</f>
        <v>4.07911001236094</v>
      </c>
      <c r="D63" s="65"/>
      <c r="E63" s="78" t="s">
        <v>118</v>
      </c>
      <c r="F63" s="97">
        <v>8</v>
      </c>
      <c r="G63" s="105">
        <f>(F63/L63)*100</f>
        <v>53.333333333333336</v>
      </c>
      <c r="H63" s="78" t="s">
        <v>118</v>
      </c>
      <c r="L63" s="15">
        <v>15</v>
      </c>
    </row>
    <row r="64" spans="1:12" ht="12.75">
      <c r="A64" s="82" t="s">
        <v>114</v>
      </c>
      <c r="B64" s="98">
        <v>33</v>
      </c>
      <c r="C64" s="105">
        <f>(B64/$B$37)*100</f>
        <v>2.03955500618047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49</v>
      </c>
      <c r="G66" s="105">
        <f aca="true" t="shared" si="5" ref="G66:G71">(F66/L66)*100</f>
        <v>1.6387959866220734</v>
      </c>
      <c r="H66" s="79" t="s">
        <v>124</v>
      </c>
      <c r="L66" s="15">
        <v>2990</v>
      </c>
    </row>
    <row r="67" spans="1:12" ht="12.75">
      <c r="A67" s="82" t="s">
        <v>126</v>
      </c>
      <c r="B67" s="97">
        <v>1269</v>
      </c>
      <c r="C67" s="105">
        <f>(B67/$B$37)*100</f>
        <v>78.43016069221261</v>
      </c>
      <c r="D67" s="65"/>
      <c r="E67" s="78" t="s">
        <v>262</v>
      </c>
      <c r="F67" s="97">
        <v>38</v>
      </c>
      <c r="G67" s="105">
        <f t="shared" si="5"/>
        <v>1.6934046345811051</v>
      </c>
      <c r="H67" s="78" t="s">
        <v>262</v>
      </c>
      <c r="L67" s="15">
        <v>2244</v>
      </c>
    </row>
    <row r="68" spans="1:12" ht="12.75">
      <c r="A68" s="82" t="s">
        <v>128</v>
      </c>
      <c r="B68" s="97">
        <v>155</v>
      </c>
      <c r="C68" s="105">
        <f>(B68/$B$37)*100</f>
        <v>9.57972805933251</v>
      </c>
      <c r="D68" s="65"/>
      <c r="E68" s="78" t="s">
        <v>127</v>
      </c>
      <c r="F68" s="97">
        <v>18</v>
      </c>
      <c r="G68" s="105">
        <f t="shared" si="5"/>
        <v>4.945054945054945</v>
      </c>
      <c r="H68" s="78" t="s">
        <v>127</v>
      </c>
      <c r="L68" s="15">
        <v>364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1.4745308310991956</v>
      </c>
      <c r="H69" s="78" t="s">
        <v>129</v>
      </c>
      <c r="L69" s="15">
        <v>746</v>
      </c>
    </row>
    <row r="70" spans="1:12" ht="12.75">
      <c r="A70" s="82" t="s">
        <v>376</v>
      </c>
      <c r="B70" s="97">
        <v>194</v>
      </c>
      <c r="C70" s="105">
        <f>(B70/$B$37)*100</f>
        <v>11.990111248454882</v>
      </c>
      <c r="D70" s="65"/>
      <c r="E70" s="78" t="s">
        <v>130</v>
      </c>
      <c r="F70" s="97">
        <v>11</v>
      </c>
      <c r="G70" s="105">
        <f t="shared" si="5"/>
        <v>1.9097222222222223</v>
      </c>
      <c r="H70" s="78" t="s">
        <v>130</v>
      </c>
      <c r="L70" s="15">
        <v>576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20</v>
      </c>
      <c r="G71" s="118">
        <f t="shared" si="5"/>
        <v>7.490636704119851</v>
      </c>
      <c r="H71" s="92" t="s">
        <v>131</v>
      </c>
      <c r="L71" s="15">
        <v>267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1125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1091</v>
      </c>
      <c r="G9" s="81">
        <f>(F9/$F$9)*100</f>
        <v>100</v>
      </c>
      <c r="I9" s="53"/>
    </row>
    <row r="10" spans="1:7" ht="12.75">
      <c r="A10" s="36" t="s">
        <v>137</v>
      </c>
      <c r="B10" s="97">
        <v>1051</v>
      </c>
      <c r="C10" s="105">
        <f aca="true" t="shared" si="0" ref="C10:C18">(B10/$B$8)*100</f>
        <v>93.42222222222222</v>
      </c>
      <c r="E10" s="32" t="s">
        <v>138</v>
      </c>
      <c r="F10" s="97">
        <v>1084</v>
      </c>
      <c r="G10" s="105">
        <f>(F10/$F$9)*100</f>
        <v>99.35838680109991</v>
      </c>
    </row>
    <row r="11" spans="1:7" ht="12.75">
      <c r="A11" s="36" t="s">
        <v>139</v>
      </c>
      <c r="B11" s="97">
        <v>23</v>
      </c>
      <c r="C11" s="105">
        <f t="shared" si="0"/>
        <v>2.0444444444444447</v>
      </c>
      <c r="E11" s="32" t="s">
        <v>140</v>
      </c>
      <c r="F11" s="97">
        <v>7</v>
      </c>
      <c r="G11" s="105">
        <f>(F11/$F$9)*100</f>
        <v>0.6416131989000917</v>
      </c>
    </row>
    <row r="12" spans="1:7" ht="12.75">
      <c r="A12" s="36" t="s">
        <v>141</v>
      </c>
      <c r="B12" s="97">
        <v>45</v>
      </c>
      <c r="C12" s="105">
        <f t="shared" si="0"/>
        <v>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6</v>
      </c>
      <c r="C13" s="105">
        <f t="shared" si="0"/>
        <v>0.5333333333333333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790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</v>
      </c>
      <c r="G18" s="105">
        <f t="shared" si="1"/>
        <v>4.430379746835443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98</v>
      </c>
      <c r="G19" s="105">
        <f t="shared" si="1"/>
        <v>12.40506329113924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309</v>
      </c>
      <c r="G20" s="105">
        <f t="shared" si="1"/>
        <v>39.11392405063291</v>
      </c>
    </row>
    <row r="21" spans="1:7" ht="12.75">
      <c r="A21" s="36" t="s">
        <v>156</v>
      </c>
      <c r="B21" s="98">
        <v>38</v>
      </c>
      <c r="C21" s="105">
        <f aca="true" t="shared" si="2" ref="C21:C28">(B21/$B$8)*100</f>
        <v>3.3777777777777773</v>
      </c>
      <c r="E21" s="1" t="s">
        <v>157</v>
      </c>
      <c r="F21" s="97">
        <v>288</v>
      </c>
      <c r="G21" s="105">
        <f t="shared" si="1"/>
        <v>36.45569620253165</v>
      </c>
    </row>
    <row r="22" spans="1:7" ht="12.75">
      <c r="A22" s="36" t="s">
        <v>158</v>
      </c>
      <c r="B22" s="98">
        <v>80</v>
      </c>
      <c r="C22" s="105">
        <f t="shared" si="2"/>
        <v>7.111111111111111</v>
      </c>
      <c r="E22" s="1" t="s">
        <v>159</v>
      </c>
      <c r="F22" s="97">
        <v>52</v>
      </c>
      <c r="G22" s="105">
        <f t="shared" si="1"/>
        <v>6.582278481012659</v>
      </c>
    </row>
    <row r="23" spans="1:7" ht="12.75">
      <c r="A23" s="36" t="s">
        <v>160</v>
      </c>
      <c r="B23" s="98">
        <v>47</v>
      </c>
      <c r="C23" s="105">
        <f t="shared" si="2"/>
        <v>4.177777777777777</v>
      </c>
      <c r="E23" s="1" t="s">
        <v>161</v>
      </c>
      <c r="F23" s="98">
        <v>8</v>
      </c>
      <c r="G23" s="105">
        <f t="shared" si="1"/>
        <v>1.0126582278481013</v>
      </c>
    </row>
    <row r="24" spans="1:7" ht="12.75">
      <c r="A24" s="36" t="s">
        <v>162</v>
      </c>
      <c r="B24" s="97">
        <v>200</v>
      </c>
      <c r="C24" s="105">
        <f t="shared" si="2"/>
        <v>17.77777777777778</v>
      </c>
      <c r="E24" s="1" t="s">
        <v>163</v>
      </c>
      <c r="F24" s="97">
        <v>283500</v>
      </c>
      <c r="G24" s="112" t="s">
        <v>261</v>
      </c>
    </row>
    <row r="25" spans="1:7" ht="12.75">
      <c r="A25" s="36" t="s">
        <v>164</v>
      </c>
      <c r="B25" s="97">
        <v>141</v>
      </c>
      <c r="C25" s="105">
        <f t="shared" si="2"/>
        <v>12.533333333333333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129</v>
      </c>
      <c r="C26" s="105">
        <f t="shared" si="2"/>
        <v>11.466666666666667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150</v>
      </c>
      <c r="C27" s="105">
        <f t="shared" si="2"/>
        <v>13.333333333333334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340</v>
      </c>
      <c r="C28" s="105">
        <f t="shared" si="2"/>
        <v>30.22222222222222</v>
      </c>
      <c r="E28" s="32" t="s">
        <v>176</v>
      </c>
      <c r="F28" s="97">
        <v>582</v>
      </c>
      <c r="G28" s="105">
        <f aca="true" t="shared" si="3" ref="G28:G35">(F28/$F$14)*100</f>
        <v>73.67088607594937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4</v>
      </c>
      <c r="G32" s="105">
        <f t="shared" si="3"/>
        <v>0.5063291139240507</v>
      </c>
    </row>
    <row r="33" spans="1:7" ht="12.75">
      <c r="A33" s="36" t="s">
        <v>184</v>
      </c>
      <c r="B33" s="97">
        <v>0</v>
      </c>
      <c r="C33" s="105">
        <f t="shared" si="4"/>
        <v>0</v>
      </c>
      <c r="E33" s="32" t="s">
        <v>185</v>
      </c>
      <c r="F33" s="97">
        <v>76</v>
      </c>
      <c r="G33" s="105">
        <f t="shared" si="3"/>
        <v>9.620253164556962</v>
      </c>
    </row>
    <row r="34" spans="1:7" ht="12.75">
      <c r="A34" s="36" t="s">
        <v>186</v>
      </c>
      <c r="B34" s="97">
        <v>67</v>
      </c>
      <c r="C34" s="105">
        <f t="shared" si="4"/>
        <v>5.955555555555556</v>
      </c>
      <c r="E34" s="32" t="s">
        <v>187</v>
      </c>
      <c r="F34" s="97">
        <v>159</v>
      </c>
      <c r="G34" s="105">
        <f t="shared" si="3"/>
        <v>20.126582278481013</v>
      </c>
    </row>
    <row r="35" spans="1:7" ht="12.75">
      <c r="A35" s="36" t="s">
        <v>188</v>
      </c>
      <c r="B35" s="97">
        <v>130</v>
      </c>
      <c r="C35" s="105">
        <f t="shared" si="4"/>
        <v>11.555555555555555</v>
      </c>
      <c r="E35" s="32" t="s">
        <v>189</v>
      </c>
      <c r="F35" s="97">
        <v>343</v>
      </c>
      <c r="G35" s="105">
        <f t="shared" si="3"/>
        <v>43.41772151898734</v>
      </c>
    </row>
    <row r="36" spans="1:7" ht="12.75">
      <c r="A36" s="36" t="s">
        <v>190</v>
      </c>
      <c r="B36" s="97">
        <v>192</v>
      </c>
      <c r="C36" s="105">
        <f t="shared" si="4"/>
        <v>17.066666666666666</v>
      </c>
      <c r="E36" s="32" t="s">
        <v>191</v>
      </c>
      <c r="F36" s="97">
        <v>1820</v>
      </c>
      <c r="G36" s="112" t="s">
        <v>261</v>
      </c>
    </row>
    <row r="37" spans="1:7" ht="12.75">
      <c r="A37" s="36" t="s">
        <v>192</v>
      </c>
      <c r="B37" s="97">
        <v>207</v>
      </c>
      <c r="C37" s="105">
        <f t="shared" si="4"/>
        <v>18.4</v>
      </c>
      <c r="E37" s="32" t="s">
        <v>193</v>
      </c>
      <c r="F37" s="97">
        <v>208</v>
      </c>
      <c r="G37" s="105">
        <f>(F37/$F$14)*100</f>
        <v>26.329113924050635</v>
      </c>
    </row>
    <row r="38" spans="1:7" ht="12.75">
      <c r="A38" s="36" t="s">
        <v>194</v>
      </c>
      <c r="B38" s="97">
        <v>205</v>
      </c>
      <c r="C38" s="105">
        <f t="shared" si="4"/>
        <v>18.22222222222222</v>
      </c>
      <c r="E38" s="32" t="s">
        <v>191</v>
      </c>
      <c r="F38" s="97">
        <v>572</v>
      </c>
      <c r="G38" s="112" t="s">
        <v>261</v>
      </c>
    </row>
    <row r="39" spans="1:7" ht="12.75">
      <c r="A39" s="36" t="s">
        <v>195</v>
      </c>
      <c r="B39" s="97">
        <v>324</v>
      </c>
      <c r="C39" s="105">
        <f t="shared" si="4"/>
        <v>28.799999999999997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1091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180</v>
      </c>
      <c r="G43" s="105">
        <f aca="true" t="shared" si="5" ref="G43:G48">(F43/$F$14)*100</f>
        <v>22.78481012658228</v>
      </c>
    </row>
    <row r="44" spans="1:7" ht="12.75">
      <c r="A44" s="36" t="s">
        <v>209</v>
      </c>
      <c r="B44" s="98">
        <v>105</v>
      </c>
      <c r="C44" s="105">
        <f aca="true" t="shared" si="6" ref="C44:C49">(B44/$B$42)*100</f>
        <v>9.624197983501375</v>
      </c>
      <c r="E44" s="32" t="s">
        <v>210</v>
      </c>
      <c r="F44" s="97">
        <v>129</v>
      </c>
      <c r="G44" s="105">
        <f t="shared" si="5"/>
        <v>16.329113924050635</v>
      </c>
    </row>
    <row r="45" spans="1:7" ht="12.75">
      <c r="A45" s="36" t="s">
        <v>211</v>
      </c>
      <c r="B45" s="98">
        <v>248</v>
      </c>
      <c r="C45" s="105">
        <f t="shared" si="6"/>
        <v>22.731439046746104</v>
      </c>
      <c r="E45" s="32" t="s">
        <v>212</v>
      </c>
      <c r="F45" s="97">
        <v>138</v>
      </c>
      <c r="G45" s="105">
        <f t="shared" si="5"/>
        <v>17.468354430379744</v>
      </c>
    </row>
    <row r="46" spans="1:7" ht="12.75">
      <c r="A46" s="36" t="s">
        <v>213</v>
      </c>
      <c r="B46" s="98">
        <v>163</v>
      </c>
      <c r="C46" s="105">
        <f t="shared" si="6"/>
        <v>14.940421631530706</v>
      </c>
      <c r="E46" s="32" t="s">
        <v>214</v>
      </c>
      <c r="F46" s="97">
        <v>78</v>
      </c>
      <c r="G46" s="105">
        <f t="shared" si="5"/>
        <v>9.873417721518987</v>
      </c>
    </row>
    <row r="47" spans="1:7" ht="12.75">
      <c r="A47" s="36" t="s">
        <v>215</v>
      </c>
      <c r="B47" s="97">
        <v>297</v>
      </c>
      <c r="C47" s="105">
        <f t="shared" si="6"/>
        <v>27.222731439046743</v>
      </c>
      <c r="E47" s="32" t="s">
        <v>216</v>
      </c>
      <c r="F47" s="97">
        <v>58</v>
      </c>
      <c r="G47" s="105">
        <f t="shared" si="5"/>
        <v>7.341772151898734</v>
      </c>
    </row>
    <row r="48" spans="1:7" ht="12.75">
      <c r="A48" s="36" t="s">
        <v>217</v>
      </c>
      <c r="B48" s="97">
        <v>163</v>
      </c>
      <c r="C48" s="105">
        <f t="shared" si="6"/>
        <v>14.940421631530706</v>
      </c>
      <c r="E48" s="32" t="s">
        <v>218</v>
      </c>
      <c r="F48" s="97">
        <v>203</v>
      </c>
      <c r="G48" s="105">
        <f t="shared" si="5"/>
        <v>25.696202531645568</v>
      </c>
    </row>
    <row r="49" spans="1:7" ht="12.75">
      <c r="A49" s="36" t="s">
        <v>219</v>
      </c>
      <c r="B49" s="97">
        <v>115</v>
      </c>
      <c r="C49" s="105">
        <f t="shared" si="6"/>
        <v>10.540788267644363</v>
      </c>
      <c r="E49" s="32" t="s">
        <v>220</v>
      </c>
      <c r="F49" s="97">
        <v>4</v>
      </c>
      <c r="G49" s="105">
        <f>(F49/$F$14)*100</f>
        <v>0.5063291139240507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86</v>
      </c>
      <c r="G51" s="81">
        <f>(F51/F$51)*100</f>
        <v>100</v>
      </c>
    </row>
    <row r="52" spans="1:7" ht="12.75">
      <c r="A52" s="4" t="s">
        <v>223</v>
      </c>
      <c r="B52" s="97">
        <v>39</v>
      </c>
      <c r="C52" s="105">
        <f>(B52/$B$42)*100</f>
        <v>3.5747021081576533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162</v>
      </c>
      <c r="C53" s="105">
        <f>(B53/$B$42)*100</f>
        <v>14.848762603116409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508</v>
      </c>
      <c r="C54" s="105">
        <f>(B54/$B$42)*100</f>
        <v>46.562786434463796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382</v>
      </c>
      <c r="C55" s="105">
        <f>(B55/$B$42)*100</f>
        <v>35.01374885426215</v>
      </c>
      <c r="E55" s="32" t="s">
        <v>230</v>
      </c>
      <c r="F55" s="97">
        <v>15</v>
      </c>
      <c r="G55" s="105">
        <f t="shared" si="7"/>
        <v>17.441860465116278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</v>
      </c>
      <c r="G56" s="105">
        <f t="shared" si="7"/>
        <v>5.813953488372093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37</v>
      </c>
      <c r="G57" s="105">
        <f t="shared" si="7"/>
        <v>43.02325581395349</v>
      </c>
    </row>
    <row r="58" spans="1:7" ht="12.75">
      <c r="A58" s="36" t="s">
        <v>234</v>
      </c>
      <c r="B58" s="97">
        <v>35</v>
      </c>
      <c r="C58" s="105">
        <f aca="true" t="shared" si="8" ref="C58:C66">(B58/$B$42)*100</f>
        <v>3.2080659945004584</v>
      </c>
      <c r="E58" s="32" t="s">
        <v>235</v>
      </c>
      <c r="F58" s="97">
        <v>18</v>
      </c>
      <c r="G58" s="105">
        <f t="shared" si="7"/>
        <v>20.930232558139537</v>
      </c>
    </row>
    <row r="59" spans="1:7" ht="12.75">
      <c r="A59" s="36" t="s">
        <v>236</v>
      </c>
      <c r="B59" s="97">
        <v>165</v>
      </c>
      <c r="C59" s="105">
        <f t="shared" si="8"/>
        <v>15.123739688359302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55</v>
      </c>
      <c r="C60" s="105">
        <f t="shared" si="8"/>
        <v>5.0412465627864345</v>
      </c>
      <c r="E60" s="32" t="s">
        <v>239</v>
      </c>
      <c r="F60" s="97">
        <v>11</v>
      </c>
      <c r="G60" s="105">
        <f t="shared" si="7"/>
        <v>12.790697674418606</v>
      </c>
    </row>
    <row r="61" spans="1:7" ht="12.75">
      <c r="A61" s="36" t="s">
        <v>240</v>
      </c>
      <c r="B61" s="97">
        <v>811</v>
      </c>
      <c r="C61" s="105">
        <f t="shared" si="8"/>
        <v>74.33547204399633</v>
      </c>
      <c r="E61" s="32" t="s">
        <v>163</v>
      </c>
      <c r="F61" s="97">
        <v>892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0.916590284142988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0.6416131989000917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0.7332722273143905</v>
      </c>
      <c r="E65" s="32" t="s">
        <v>208</v>
      </c>
      <c r="F65" s="97">
        <v>35</v>
      </c>
      <c r="G65" s="105">
        <f aca="true" t="shared" si="9" ref="G65:G71">(F65/F$51)*100</f>
        <v>40.69767441860465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</v>
      </c>
      <c r="G66" s="105">
        <f t="shared" si="9"/>
        <v>5.813953488372093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</v>
      </c>
      <c r="G67" s="105">
        <f t="shared" si="9"/>
        <v>5.813953488372093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</v>
      </c>
      <c r="G68" s="105">
        <f t="shared" si="9"/>
        <v>9.30232558139535</v>
      </c>
    </row>
    <row r="69" spans="1:7" ht="12.75">
      <c r="A69" s="36" t="s">
        <v>249</v>
      </c>
      <c r="B69" s="97">
        <v>13</v>
      </c>
      <c r="C69" s="105">
        <f>(B69/$B$42)*100</f>
        <v>1.1915673693858846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12</v>
      </c>
      <c r="C70" s="105">
        <f>(B70/$B$42)*100</f>
        <v>1.0999083409715857</v>
      </c>
      <c r="E70" s="32" t="s">
        <v>218</v>
      </c>
      <c r="F70" s="97">
        <v>22</v>
      </c>
      <c r="G70" s="105">
        <f t="shared" si="9"/>
        <v>25.581395348837212</v>
      </c>
    </row>
    <row r="71" spans="1:7" ht="12.75">
      <c r="A71" s="54" t="s">
        <v>252</v>
      </c>
      <c r="B71" s="103">
        <v>3</v>
      </c>
      <c r="C71" s="115">
        <f>(B71/$B$42)*100</f>
        <v>0.27497708524289644</v>
      </c>
      <c r="D71" s="41"/>
      <c r="E71" s="44" t="s">
        <v>220</v>
      </c>
      <c r="F71" s="103">
        <v>11</v>
      </c>
      <c r="G71" s="115">
        <f t="shared" si="9"/>
        <v>12.790697674418606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2002-06-11T18:21:50Z</dcterms:modified>
  <cp:category/>
  <cp:version/>
  <cp:contentType/>
  <cp:contentStatus/>
</cp:coreProperties>
</file>