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<sst xmlns="http://schemas.openxmlformats.org/spreadsheetml/2006/main" count="696" uniqueCount="437">
  <si>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</si>
  <si>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</si>
  <si>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</si>
  <si>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</si>
  <si>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</si>
  <si>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</si>
  <si>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</si>
  <si>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</si>
  <si>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</si>
  <si>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</si>
  <si>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</si>
  <si>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</si>
  <si>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</si>
  <si>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</si>
  <si>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</si>
  <si>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</si>
  <si>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</si>
  <si>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</si>
  <si>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</si>
  <si>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</si>
  <si>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</si>
  <si>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</si>
  <si>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</si>
  <si>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</si>
  <si>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</si>
  <si>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</si>
  <si>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</si>
  <si>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</si>
  <si>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</si>
  <si>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</si>
  <si>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</si>
  <si>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</si>
  <si>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</si>
  <si>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</si>
  <si>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</si>
  <si>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</si>
  <si>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</si>
  <si>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</si>
  <si>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</si>
  <si>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</si>
  <si>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</si>
  <si>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</si>
  <si>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</si>
  <si>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</si>
  <si>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</si>
  <si>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</si>
  <si>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</si>
  <si>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</si>
  <si>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</si>
  <si>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</si>
  <si>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</si>
  <si>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</si>
  <si>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</si>
  <si>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</si>
  <si>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</si>
  <si>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</si>
  <si>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</si>
  <si>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</si>
  <si>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</si>
  <si>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</si>
  <si>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</si>
  <si>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</si>
  <si>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</si>
  <si>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</si>
  <si>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</si>
  <si>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</si>
  <si>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</si>
  <si>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</si>
  <si>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</si>
  <si>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</si>
  <si>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</si>
  <si>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</si>
  <si>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</si>
  <si>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</si>
  <si>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</si>
  <si>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</si>
  <si>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</si>
  <si>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</si>
  <si>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</si>
  <si>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</si>
  <si>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</si>
  <si>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</si>
  <si>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</si>
  <si>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</si>
  <si>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</si>
  <si>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</si>
  <si>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</si>
  <si>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</si>
  <si>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</si>
  <si>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</si>
  <si>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</si>
  <si>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</si>
  <si>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</si>
  <si>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</si>
  <si>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</si>
  <si>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</si>
  <si>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</si>
  <si>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</si>
  <si>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</si>
  <si>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</si>
  <si>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</si>
  <si>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</si>
  <si>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</si>
  <si>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</si>
  <si>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</si>
  <si>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</si>
  <si>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</si>
  <si>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</si>
  <si>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</si>
  <si>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</si>
  <si>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</si>
  <si>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</si>
  <si>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</si>
  <si>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</si>
  <si>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</si>
  <si>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</si>
  <si>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</si>
  <si>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</si>
  <si>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</si>
  <si>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</si>
  <si>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</si>
  <si>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</si>
  <si>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</si>
  <si>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</si>
  <si>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</si>
  <si>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</si>
  <si>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</si>
  <si>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</si>
  <si>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</si>
  <si>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</si>
  <si>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</si>
  <si>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</si>
  <si>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</si>
  <si>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</si>
  <si>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</si>
  <si>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</si>
  <si>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</si>
  <si>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</si>
  <si>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</si>
  <si>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</si>
  <si>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</si>
  <si>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</si>
  <si>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</si>
  <si>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</si>
  <si>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</si>
  <si>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</si>
  <si>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</si>
  <si>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</si>
  <si>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</si>
  <si>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</si>
  <si>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</si>
  <si>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</si>
  <si>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</si>
  <si>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</si>
  <si>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</si>
  <si>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</si>
  <si>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</si>
  <si>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</si>
  <si>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</si>
  <si>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</si>
  <si>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</si>
  <si>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</si>
  <si>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</si>
  <si>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</si>
  <si>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</si>
  <si>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</si>
  <si>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</si>
  <si>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</si>
  <si>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</si>
  <si>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</si>
  <si>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</si>
  <si>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</si>
  <si>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</si>
  <si>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</si>
  <si>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</si>
  <si>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</si>
  <si>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</si>
  <si>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</si>
  <si>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</si>
  <si>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</si>
  <si>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</si>
  <si>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</si>
  <si>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</si>
  <si>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</si>
  <si>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</si>
  <si>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</si>
  <si>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</si>
  <si>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</si>
  <si>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</si>
  <si>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</si>
  <si>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</si>
  <si>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</si>
  <si>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</si>
  <si>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</si>
  <si>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</si>
  <si>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</si>
  <si>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</si>
  <si>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</si>
  <si>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</si>
  <si>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</si>
  <si>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</si>
  <si>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</si>
  <si>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</si>
  <si>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</si>
  <si>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</si>
  <si>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</si>
  <si>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</si>
  <si>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</si>
  <si>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</si>
  <si>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</si>
  <si>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</si>
  <si>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</si>
  <si>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</si>
  <si>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</si>
  <si>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</si>
  <si>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</si>
  <si>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</si>
  <si>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</si>
  <si>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</si>
  <si>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</si>
  <si>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</si>
  <si>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</si>
  <si>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</si>
  <si>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</si>
  <si>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</si>
  <si>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</si>
  <si>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</si>
  <si>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</si>
  <si>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</si>
  <si>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</si>
  <si>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</si>
  <si>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</si>
  <si>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</si>
  <si>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</si>
  <si>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</si>
  <si>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</si>
  <si>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</si>
  <si>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</si>
  <si>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</si>
  <si>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</si>
  <si>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</si>
  <si>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</si>
  <si>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</si>
  <si>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</si>
  <si>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</si>
  <si>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</si>
  <si>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</si>
  <si>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</si>
  <si>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</si>
  <si>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</si>
  <si>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</si>
  <si>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</si>
  <si>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</si>
  <si>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</si>
  <si>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</si>
  <si>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</si>
  <si>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</si>
  <si>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</si>
  <si>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</si>
  <si>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</si>
  <si>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</si>
  <si>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</si>
  <si>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</si>
  <si>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</si>
  <si>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</si>
  <si>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</si>
  <si>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</si>
  <si>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</si>
  <si>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</si>
  <si>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</si>
  <si>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</si>
  <si>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</si>
  <si>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</si>
  <si>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</si>
  <si>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</si>
  <si>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</si>
  <si>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</si>
  <si>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</si>
  <si>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</si>
  <si>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</si>
  <si>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</si>
  <si>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</si>
  <si>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</si>
  <si>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</si>
  <si>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</si>
  <si>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</si>
  <si>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</si>
  <si>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</si>
  <si>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</si>
  <si>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</si>
  <si>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</si>
  <si>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</si>
  <si>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</si>
  <si>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</si>
  <si>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</si>
  <si>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</si>
  <si>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</si>
  <si>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</si>
  <si>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</si>
  <si>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</si>
  <si>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</si>
  <si>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</si>
  <si>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</si>
  <si>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</si>
  <si>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</si>
  <si>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</si>
  <si>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</si>
  <si>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</si>
  <si>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</si>
  <si>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</si>
  <si>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</si>
  <si>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</si>
  <si>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</si>
  <si>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</si>
  <si>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</si>
  <si>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</si>
  <si>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</si>
  <si>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</si>
  <si>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</si>
  <si>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</si>
  <si>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</si>
  <si>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</si>
  <si>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</si>
  <si>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</si>
  <si>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</si>
  <si>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</si>
  <si>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</si>
  <si>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</si>
  <si>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</si>
  <si>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</si>
  <si>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</si>
  <si>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</si>
  <si>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</si>
  <si>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</si>
  <si>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</si>
  <si>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</si>
  <si>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</si>
  <si>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</si>
  <si>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</si>
  <si>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</si>
  <si>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</si>
  <si>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</si>
  <si>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</si>
  <si>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</si>
  <si>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</si>
  <si>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</si>
  <si>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</si>
  <si>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</si>
  <si>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</si>
  <si>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</si>
  <si>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</si>
  <si>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</si>
  <si>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</si>
  <si>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</si>
  <si>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</si>
  <si>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</si>
  <si>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</si>
  <si>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</si>
  <si>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</si>
  <si>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</si>
  <si>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</si>
  <si>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</si>
  <si>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</si>
  <si>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</si>
  <si>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</si>
  <si>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</si>
  <si>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</si>
  <si>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</si>
  <si>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</si>
  <si>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</si>
  <si>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</si>
  <si>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</si>
  <si>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</si>
  <si>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</si>
  <si>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</si>
  <si>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</si>
  <si>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</si>
  <si>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</si>
  <si>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</si>
  <si>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</si>
  <si>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</si>
  <si>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</si>
  <si>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</si>
  <si>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</si>
  <si>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</si>
  <si>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</si>
  <si>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</si>
  <si>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</si>
  <si>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</si>
  <si>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</si>
  <si>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</si>
  <si>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</si>
  <si>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</si>
  <si>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</si>
  <si>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</si>
  <si>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</si>
  <si>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High Bridge borough,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</si>
  <si>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High Bridge borough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</si>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</sst>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3776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3776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1830</v>
      </c>
      <c r="C9" s="151">
        <f>(B9/$B$7)*100</f>
        <v>48.46398305084746</v>
      </c>
      <c r="D9" s="152"/>
      <c r="E9" s="152" t="s">
        <v>403</v>
      </c>
      <c r="F9" s="150">
        <v>80</v>
      </c>
      <c r="G9" s="153">
        <f t="shared" si="0"/>
        <v>2.1186440677966103</v>
      </c>
    </row>
    <row r="10" spans="1:7" ht="12.75">
      <c r="A10" s="149" t="s">
        <v>404</v>
      </c>
      <c r="B10" s="150">
        <v>1946</v>
      </c>
      <c r="C10" s="151">
        <f>(B10/$B$7)*100</f>
        <v>51.53601694915254</v>
      </c>
      <c r="D10" s="152"/>
      <c r="E10" s="152" t="s">
        <v>405</v>
      </c>
      <c r="F10" s="150">
        <v>11</v>
      </c>
      <c r="G10" s="153">
        <f t="shared" si="0"/>
        <v>0.2913135593220339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39</v>
      </c>
      <c r="G11" s="153">
        <f t="shared" si="0"/>
        <v>1.0328389830508475</v>
      </c>
    </row>
    <row r="12" spans="1:7" ht="12.75">
      <c r="A12" s="149" t="s">
        <v>407</v>
      </c>
      <c r="B12" s="150">
        <v>326</v>
      </c>
      <c r="C12" s="151">
        <f aca="true" t="shared" si="1" ref="C12:C24">B12*100/B$7</f>
        <v>8.633474576271187</v>
      </c>
      <c r="D12" s="152"/>
      <c r="E12" s="152" t="s">
        <v>408</v>
      </c>
      <c r="F12" s="150">
        <v>4</v>
      </c>
      <c r="G12" s="153">
        <f t="shared" si="0"/>
        <v>0.1059322033898305</v>
      </c>
    </row>
    <row r="13" spans="1:7" ht="12.75">
      <c r="A13" s="149" t="s">
        <v>409</v>
      </c>
      <c r="B13" s="150">
        <v>264</v>
      </c>
      <c r="C13" s="151">
        <f t="shared" si="1"/>
        <v>6.991525423728813</v>
      </c>
      <c r="D13" s="152"/>
      <c r="E13" s="152" t="s">
        <v>410</v>
      </c>
      <c r="F13" s="150">
        <v>26</v>
      </c>
      <c r="G13" s="153">
        <f t="shared" si="0"/>
        <v>0.6885593220338984</v>
      </c>
    </row>
    <row r="14" spans="1:7" ht="12.75">
      <c r="A14" s="149" t="s">
        <v>411</v>
      </c>
      <c r="B14" s="150">
        <v>298</v>
      </c>
      <c r="C14" s="151">
        <f t="shared" si="1"/>
        <v>7.891949152542373</v>
      </c>
      <c r="D14" s="152"/>
      <c r="E14" s="152" t="s">
        <v>412</v>
      </c>
      <c r="F14" s="150">
        <v>3696</v>
      </c>
      <c r="G14" s="153">
        <f t="shared" si="0"/>
        <v>97.88135593220339</v>
      </c>
    </row>
    <row r="15" spans="1:7" ht="12.75">
      <c r="A15" s="149" t="s">
        <v>413</v>
      </c>
      <c r="B15" s="150">
        <v>227</v>
      </c>
      <c r="C15" s="151">
        <f t="shared" si="1"/>
        <v>6.0116525423728815</v>
      </c>
      <c r="D15" s="152"/>
      <c r="E15" s="152" t="s">
        <v>414</v>
      </c>
      <c r="F15" s="150">
        <v>3579</v>
      </c>
      <c r="G15" s="153">
        <f t="shared" si="0"/>
        <v>94.78283898305085</v>
      </c>
    </row>
    <row r="16" spans="1:7" ht="12.75">
      <c r="A16" s="149" t="s">
        <v>415</v>
      </c>
      <c r="B16" s="150">
        <v>128</v>
      </c>
      <c r="C16" s="151">
        <f t="shared" si="1"/>
        <v>3.389830508474576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569</v>
      </c>
      <c r="C17" s="151">
        <f t="shared" si="1"/>
        <v>15.06885593220339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804</v>
      </c>
      <c r="C18" s="151">
        <f t="shared" si="1"/>
        <v>21.29237288135593</v>
      </c>
      <c r="D18" s="152"/>
      <c r="E18" s="143" t="s">
        <v>419</v>
      </c>
      <c r="F18" s="141">
        <v>3776</v>
      </c>
      <c r="G18" s="148">
        <v>100</v>
      </c>
    </row>
    <row r="19" spans="1:7" ht="12.75">
      <c r="A19" s="149" t="s">
        <v>420</v>
      </c>
      <c r="B19" s="150">
        <v>611</v>
      </c>
      <c r="C19" s="151">
        <f t="shared" si="1"/>
        <v>16.18114406779661</v>
      </c>
      <c r="D19" s="152"/>
      <c r="E19" s="152" t="s">
        <v>421</v>
      </c>
      <c r="F19" s="150">
        <v>3774</v>
      </c>
      <c r="G19" s="153">
        <f aca="true" t="shared" si="2" ref="G19:G30">F19*100/F$18</f>
        <v>99.94703389830508</v>
      </c>
    </row>
    <row r="20" spans="1:7" ht="12.75">
      <c r="A20" s="149" t="s">
        <v>422</v>
      </c>
      <c r="B20" s="150">
        <v>185</v>
      </c>
      <c r="C20" s="151">
        <f t="shared" si="1"/>
        <v>4.899364406779661</v>
      </c>
      <c r="D20" s="152"/>
      <c r="E20" s="152" t="s">
        <v>423</v>
      </c>
      <c r="F20" s="150">
        <v>1428</v>
      </c>
      <c r="G20" s="153">
        <f t="shared" si="2"/>
        <v>37.817796610169495</v>
      </c>
    </row>
    <row r="21" spans="1:7" ht="12.75">
      <c r="A21" s="149" t="s">
        <v>424</v>
      </c>
      <c r="B21" s="150">
        <v>118</v>
      </c>
      <c r="C21" s="151">
        <f t="shared" si="1"/>
        <v>3.125</v>
      </c>
      <c r="D21" s="152"/>
      <c r="E21" s="152" t="s">
        <v>425</v>
      </c>
      <c r="F21" s="150">
        <v>889</v>
      </c>
      <c r="G21" s="153">
        <f t="shared" si="2"/>
        <v>23.54343220338983</v>
      </c>
    </row>
    <row r="22" spans="1:7" ht="12.75">
      <c r="A22" s="149" t="s">
        <v>426</v>
      </c>
      <c r="B22" s="150">
        <v>122</v>
      </c>
      <c r="C22" s="151">
        <f t="shared" si="1"/>
        <v>3.2309322033898304</v>
      </c>
      <c r="D22" s="152"/>
      <c r="E22" s="152" t="s">
        <v>427</v>
      </c>
      <c r="F22" s="150">
        <v>1231</v>
      </c>
      <c r="G22" s="153">
        <f t="shared" si="2"/>
        <v>32.60063559322034</v>
      </c>
    </row>
    <row r="23" spans="1:7" ht="12.75">
      <c r="A23" s="149" t="s">
        <v>428</v>
      </c>
      <c r="B23" s="150">
        <v>98</v>
      </c>
      <c r="C23" s="151">
        <f t="shared" si="1"/>
        <v>2.5953389830508473</v>
      </c>
      <c r="D23" s="152"/>
      <c r="E23" s="152" t="s">
        <v>429</v>
      </c>
      <c r="F23" s="150">
        <v>1012</v>
      </c>
      <c r="G23" s="153">
        <f t="shared" si="2"/>
        <v>26.800847457627118</v>
      </c>
    </row>
    <row r="24" spans="1:7" ht="12.75">
      <c r="A24" s="149" t="s">
        <v>430</v>
      </c>
      <c r="B24" s="150">
        <v>26</v>
      </c>
      <c r="C24" s="151">
        <f t="shared" si="1"/>
        <v>0.6885593220338984</v>
      </c>
      <c r="D24" s="152"/>
      <c r="E24" s="152" t="s">
        <v>431</v>
      </c>
      <c r="F24" s="150">
        <v>90</v>
      </c>
      <c r="G24" s="153">
        <f t="shared" si="2"/>
        <v>2.3834745762711864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25</v>
      </c>
      <c r="G25" s="153">
        <f t="shared" si="2"/>
        <v>0.6620762711864406</v>
      </c>
    </row>
    <row r="26" spans="1:7" ht="12.75">
      <c r="A26" s="149" t="s">
        <v>433</v>
      </c>
      <c r="B26" s="155">
        <v>36.1</v>
      </c>
      <c r="C26" s="156" t="s">
        <v>261</v>
      </c>
      <c r="D26" s="152"/>
      <c r="E26" s="157" t="s">
        <v>434</v>
      </c>
      <c r="F26" s="158">
        <v>136</v>
      </c>
      <c r="G26" s="153">
        <f t="shared" si="2"/>
        <v>3.6016949152542375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73</v>
      </c>
      <c r="G27" s="153">
        <f t="shared" si="2"/>
        <v>1.9332627118644068</v>
      </c>
    </row>
    <row r="28" spans="1:7" ht="12.75">
      <c r="A28" s="149" t="s">
        <v>262</v>
      </c>
      <c r="B28" s="150">
        <v>2732</v>
      </c>
      <c r="C28" s="151">
        <f aca="true" t="shared" si="3" ref="C28:C35">B28*100/B$7</f>
        <v>72.35169491525424</v>
      </c>
      <c r="D28" s="152"/>
      <c r="E28" s="152" t="s">
        <v>436</v>
      </c>
      <c r="F28" s="150">
        <v>2</v>
      </c>
      <c r="G28" s="153">
        <f t="shared" si="2"/>
        <v>0.05296610169491525</v>
      </c>
    </row>
    <row r="29" spans="1:7" ht="12.75">
      <c r="A29" s="149" t="s">
        <v>0</v>
      </c>
      <c r="B29" s="150">
        <v>1314</v>
      </c>
      <c r="C29" s="151">
        <f t="shared" si="3"/>
        <v>34.79872881355932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1418</v>
      </c>
      <c r="C30" s="151">
        <f t="shared" si="3"/>
        <v>37.55296610169491</v>
      </c>
      <c r="D30" s="152"/>
      <c r="E30" s="152" t="s">
        <v>3</v>
      </c>
      <c r="F30" s="150">
        <v>2</v>
      </c>
      <c r="G30" s="153">
        <f t="shared" si="2"/>
        <v>0.05296610169491525</v>
      </c>
    </row>
    <row r="31" spans="1:7" ht="12.75">
      <c r="A31" s="149" t="s">
        <v>4</v>
      </c>
      <c r="B31" s="150">
        <v>2636</v>
      </c>
      <c r="C31" s="151">
        <f t="shared" si="3"/>
        <v>69.80932203389831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318</v>
      </c>
      <c r="C32" s="151">
        <f t="shared" si="3"/>
        <v>8.421610169491526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246</v>
      </c>
      <c r="C33" s="151">
        <f t="shared" si="3"/>
        <v>6.514830508474576</v>
      </c>
      <c r="D33" s="152"/>
      <c r="E33" s="143" t="s">
        <v>8</v>
      </c>
      <c r="F33" s="141">
        <v>1428</v>
      </c>
      <c r="G33" s="148">
        <v>100</v>
      </c>
    </row>
    <row r="34" spans="1:7" ht="12.75">
      <c r="A34" s="149" t="s">
        <v>0</v>
      </c>
      <c r="B34" s="150">
        <v>95</v>
      </c>
      <c r="C34" s="151">
        <f t="shared" si="3"/>
        <v>2.5158898305084745</v>
      </c>
      <c r="D34" s="152"/>
      <c r="E34" s="152" t="s">
        <v>9</v>
      </c>
      <c r="F34" s="150">
        <v>1051</v>
      </c>
      <c r="G34" s="153">
        <f aca="true" t="shared" si="4" ref="G34:G42">F34*100/F$33</f>
        <v>73.59943977591037</v>
      </c>
    </row>
    <row r="35" spans="1:7" ht="12.75">
      <c r="A35" s="149" t="s">
        <v>2</v>
      </c>
      <c r="B35" s="150">
        <v>151</v>
      </c>
      <c r="C35" s="151">
        <f t="shared" si="3"/>
        <v>3.9989406779661016</v>
      </c>
      <c r="D35" s="152"/>
      <c r="E35" s="152" t="s">
        <v>10</v>
      </c>
      <c r="F35" s="150">
        <v>570</v>
      </c>
      <c r="G35" s="153">
        <f t="shared" si="4"/>
        <v>39.91596638655462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889</v>
      </c>
      <c r="G36" s="153">
        <f t="shared" si="4"/>
        <v>62.254901960784316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477</v>
      </c>
      <c r="G37" s="153">
        <f t="shared" si="4"/>
        <v>33.403361344537814</v>
      </c>
    </row>
    <row r="38" spans="1:7" ht="12.75">
      <c r="A38" s="163" t="s">
        <v>13</v>
      </c>
      <c r="B38" s="150">
        <v>3749</v>
      </c>
      <c r="C38" s="151">
        <f aca="true" t="shared" si="5" ref="C38:C56">B38*100/B$7</f>
        <v>99.28495762711864</v>
      </c>
      <c r="D38" s="152"/>
      <c r="E38" s="152" t="s">
        <v>14</v>
      </c>
      <c r="F38" s="150">
        <v>121</v>
      </c>
      <c r="G38" s="153">
        <f t="shared" si="4"/>
        <v>8.473389355742297</v>
      </c>
    </row>
    <row r="39" spans="1:7" ht="12.75">
      <c r="A39" s="149" t="s">
        <v>15</v>
      </c>
      <c r="B39" s="150">
        <v>3634</v>
      </c>
      <c r="C39" s="151">
        <f t="shared" si="5"/>
        <v>96.23940677966101</v>
      </c>
      <c r="D39" s="152"/>
      <c r="E39" s="152" t="s">
        <v>10</v>
      </c>
      <c r="F39" s="150">
        <v>70</v>
      </c>
      <c r="G39" s="153">
        <f t="shared" si="4"/>
        <v>4.901960784313726</v>
      </c>
    </row>
    <row r="40" spans="1:7" ht="12.75">
      <c r="A40" s="149" t="s">
        <v>16</v>
      </c>
      <c r="B40" s="150">
        <v>30</v>
      </c>
      <c r="C40" s="151">
        <f t="shared" si="5"/>
        <v>0.7944915254237288</v>
      </c>
      <c r="D40" s="152"/>
      <c r="E40" s="152" t="s">
        <v>17</v>
      </c>
      <c r="F40" s="150">
        <v>377</v>
      </c>
      <c r="G40" s="153">
        <f t="shared" si="4"/>
        <v>26.400560224089634</v>
      </c>
    </row>
    <row r="41" spans="1:7" ht="12.75">
      <c r="A41" s="149" t="s">
        <v>18</v>
      </c>
      <c r="B41" s="150">
        <v>13</v>
      </c>
      <c r="C41" s="151">
        <f t="shared" si="5"/>
        <v>0.3442796610169492</v>
      </c>
      <c r="D41" s="152"/>
      <c r="E41" s="152" t="s">
        <v>19</v>
      </c>
      <c r="F41" s="150">
        <v>298</v>
      </c>
      <c r="G41" s="153">
        <f t="shared" si="4"/>
        <v>20.868347338935575</v>
      </c>
    </row>
    <row r="42" spans="1:7" ht="12.75">
      <c r="A42" s="149" t="s">
        <v>20</v>
      </c>
      <c r="B42" s="150">
        <v>54</v>
      </c>
      <c r="C42" s="151">
        <f t="shared" si="5"/>
        <v>1.430084745762712</v>
      </c>
      <c r="D42" s="152"/>
      <c r="E42" s="152" t="s">
        <v>21</v>
      </c>
      <c r="F42" s="150">
        <v>69</v>
      </c>
      <c r="G42" s="153">
        <f t="shared" si="4"/>
        <v>4.831932773109243</v>
      </c>
    </row>
    <row r="43" spans="1:7" ht="12.75">
      <c r="A43" s="149" t="s">
        <v>22</v>
      </c>
      <c r="B43" s="150">
        <v>6</v>
      </c>
      <c r="C43" s="151">
        <f t="shared" si="5"/>
        <v>0.15889830508474576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</v>
      </c>
      <c r="C44" s="151">
        <f t="shared" si="5"/>
        <v>0.3442796610169492</v>
      </c>
      <c r="D44" s="152"/>
      <c r="E44" s="152" t="s">
        <v>24</v>
      </c>
      <c r="F44" s="160">
        <v>587</v>
      </c>
      <c r="G44" s="164">
        <f>F44*100/F33</f>
        <v>41.10644257703081</v>
      </c>
    </row>
    <row r="45" spans="1:7" ht="12.75">
      <c r="A45" s="149" t="s">
        <v>25</v>
      </c>
      <c r="B45" s="150">
        <v>22</v>
      </c>
      <c r="C45" s="151">
        <f t="shared" si="5"/>
        <v>0.5826271186440678</v>
      </c>
      <c r="D45" s="152"/>
      <c r="E45" s="152" t="s">
        <v>26</v>
      </c>
      <c r="F45" s="160">
        <v>187</v>
      </c>
      <c r="G45" s="164">
        <f>F45*100/F33</f>
        <v>13.095238095238095</v>
      </c>
    </row>
    <row r="46" spans="1:7" ht="12.75">
      <c r="A46" s="149" t="s">
        <v>27</v>
      </c>
      <c r="B46" s="150">
        <v>2</v>
      </c>
      <c r="C46" s="151">
        <f t="shared" si="5"/>
        <v>0.05296610169491525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8</v>
      </c>
      <c r="C47" s="151">
        <f t="shared" si="5"/>
        <v>0.211864406779661</v>
      </c>
      <c r="D47" s="152"/>
      <c r="E47" s="152" t="s">
        <v>29</v>
      </c>
      <c r="F47" s="165">
        <v>2.64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0.05296610169491525</v>
      </c>
      <c r="D48" s="152"/>
      <c r="E48" s="152" t="s">
        <v>31</v>
      </c>
      <c r="F48" s="165">
        <v>3.1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0.026483050847457626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0.026483050847457626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1478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1428</v>
      </c>
      <c r="G52" s="153">
        <f>F52*100/F$51</f>
        <v>96.617050067659</v>
      </c>
    </row>
    <row r="53" spans="1:7" ht="12.75">
      <c r="A53" s="149" t="s">
        <v>39</v>
      </c>
      <c r="B53" s="150">
        <v>1</v>
      </c>
      <c r="C53" s="151">
        <f t="shared" si="5"/>
        <v>0.026483050847457626</v>
      </c>
      <c r="D53" s="152"/>
      <c r="E53" s="152" t="s">
        <v>40</v>
      </c>
      <c r="F53" s="150">
        <v>50</v>
      </c>
      <c r="G53" s="153">
        <f>F53*100/F$51</f>
        <v>3.3829499323410013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</v>
      </c>
      <c r="G54" s="153">
        <f>F54*100/F$51</f>
        <v>0.13531799729364005</v>
      </c>
    </row>
    <row r="55" spans="1:7" ht="12.75">
      <c r="A55" s="149" t="s">
        <v>43</v>
      </c>
      <c r="B55" s="150">
        <v>17</v>
      </c>
      <c r="C55" s="151">
        <f t="shared" si="5"/>
        <v>0.4502118644067797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27</v>
      </c>
      <c r="C56" s="151">
        <f t="shared" si="5"/>
        <v>0.715042372881356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6.2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3659</v>
      </c>
      <c r="C60" s="168">
        <f>B60*100/B7</f>
        <v>96.90148305084746</v>
      </c>
      <c r="D60" s="152"/>
      <c r="E60" s="143" t="s">
        <v>51</v>
      </c>
      <c r="F60" s="141">
        <v>1428</v>
      </c>
      <c r="G60" s="148">
        <v>100</v>
      </c>
    </row>
    <row r="61" spans="1:7" ht="12.75">
      <c r="A61" s="149" t="s">
        <v>52</v>
      </c>
      <c r="B61" s="160">
        <v>38</v>
      </c>
      <c r="C61" s="168">
        <f>B61*100/B7</f>
        <v>1.00635593220339</v>
      </c>
      <c r="D61" s="152"/>
      <c r="E61" s="152" t="s">
        <v>53</v>
      </c>
      <c r="F61" s="150">
        <v>1184</v>
      </c>
      <c r="G61" s="153">
        <f>F61*100/F$60</f>
        <v>82.91316526610645</v>
      </c>
    </row>
    <row r="62" spans="1:7" ht="12.75">
      <c r="A62" s="149" t="s">
        <v>54</v>
      </c>
      <c r="B62" s="160">
        <v>20</v>
      </c>
      <c r="C62" s="168">
        <f>B62*100/B7</f>
        <v>0.5296610169491526</v>
      </c>
      <c r="D62" s="152"/>
      <c r="E62" s="152" t="s">
        <v>55</v>
      </c>
      <c r="F62" s="150">
        <v>244</v>
      </c>
      <c r="G62" s="153">
        <f>F62*100/F$60</f>
        <v>17.086834733893557</v>
      </c>
    </row>
    <row r="63" spans="1:7" ht="12.75">
      <c r="A63" s="149" t="s">
        <v>56</v>
      </c>
      <c r="B63" s="160">
        <v>58</v>
      </c>
      <c r="C63" s="168">
        <f>B63*100/B7</f>
        <v>1.5360169491525424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0.026483050847457626</v>
      </c>
      <c r="D64" s="152"/>
      <c r="E64" s="152" t="s">
        <v>58</v>
      </c>
      <c r="F64" s="165">
        <v>2.71</v>
      </c>
      <c r="G64" s="166" t="s">
        <v>261</v>
      </c>
    </row>
    <row r="65" spans="1:7" ht="13.5" thickBot="1">
      <c r="A65" s="171" t="s">
        <v>59</v>
      </c>
      <c r="B65" s="172">
        <v>29</v>
      </c>
      <c r="C65" s="173">
        <f>B65*100/B7</f>
        <v>0.7680084745762712</v>
      </c>
      <c r="D65" s="174"/>
      <c r="E65" s="174" t="s">
        <v>60</v>
      </c>
      <c r="F65" s="175">
        <v>2.34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3776</v>
      </c>
      <c r="G9" s="33">
        <f>(F9/$F$9)*100</f>
        <v>100</v>
      </c>
    </row>
    <row r="10" spans="1:7" ht="12.75">
      <c r="A10" s="29" t="s">
        <v>269</v>
      </c>
      <c r="B10" s="93">
        <v>1052</v>
      </c>
      <c r="C10" s="33">
        <f aca="true" t="shared" si="0" ref="C10:C15">(B10/$B$10)*100</f>
        <v>100</v>
      </c>
      <c r="E10" s="34" t="s">
        <v>270</v>
      </c>
      <c r="F10" s="97">
        <v>3531</v>
      </c>
      <c r="G10" s="84">
        <f aca="true" t="shared" si="1" ref="G10:G16">(F10/$F$9)*100</f>
        <v>93.51165254237289</v>
      </c>
    </row>
    <row r="11" spans="1:8" ht="12.75">
      <c r="A11" s="36" t="s">
        <v>271</v>
      </c>
      <c r="B11" s="98">
        <v>118</v>
      </c>
      <c r="C11" s="35">
        <f t="shared" si="0"/>
        <v>11.216730038022813</v>
      </c>
      <c r="E11" s="34" t="s">
        <v>272</v>
      </c>
      <c r="F11" s="97">
        <v>3497</v>
      </c>
      <c r="G11" s="84">
        <f t="shared" si="1"/>
        <v>92.61122881355932</v>
      </c>
      <c r="H11" s="15" t="s">
        <v>250</v>
      </c>
    </row>
    <row r="12" spans="1:8" ht="12.75">
      <c r="A12" s="36" t="s">
        <v>273</v>
      </c>
      <c r="B12" s="98">
        <v>67</v>
      </c>
      <c r="C12" s="35">
        <f t="shared" si="0"/>
        <v>6.3688212927756656</v>
      </c>
      <c r="E12" s="34" t="s">
        <v>274</v>
      </c>
      <c r="F12" s="97">
        <v>2356</v>
      </c>
      <c r="G12" s="84">
        <f t="shared" si="1"/>
        <v>62.394067796610166</v>
      </c>
      <c r="H12" s="15" t="s">
        <v>250</v>
      </c>
    </row>
    <row r="13" spans="1:7" ht="12.75">
      <c r="A13" s="36" t="s">
        <v>275</v>
      </c>
      <c r="B13" s="98">
        <v>455</v>
      </c>
      <c r="C13" s="35">
        <f t="shared" si="0"/>
        <v>43.250950570342205</v>
      </c>
      <c r="E13" s="34" t="s">
        <v>276</v>
      </c>
      <c r="F13" s="97">
        <v>1141</v>
      </c>
      <c r="G13" s="84">
        <f t="shared" si="1"/>
        <v>30.217161016949152</v>
      </c>
    </row>
    <row r="14" spans="1:7" ht="12.75">
      <c r="A14" s="36" t="s">
        <v>277</v>
      </c>
      <c r="B14" s="98">
        <v>223</v>
      </c>
      <c r="C14" s="35">
        <f t="shared" si="0"/>
        <v>21.19771863117871</v>
      </c>
      <c r="E14" s="34" t="s">
        <v>166</v>
      </c>
      <c r="F14" s="97">
        <v>34</v>
      </c>
      <c r="G14" s="84">
        <f t="shared" si="1"/>
        <v>0.9004237288135594</v>
      </c>
    </row>
    <row r="15" spans="1:7" ht="12.75">
      <c r="A15" s="36" t="s">
        <v>324</v>
      </c>
      <c r="B15" s="97">
        <v>189</v>
      </c>
      <c r="C15" s="35">
        <f t="shared" si="0"/>
        <v>17.96577946768061</v>
      </c>
      <c r="E15" s="34" t="s">
        <v>278</v>
      </c>
      <c r="F15" s="97">
        <v>245</v>
      </c>
      <c r="G15" s="84">
        <f t="shared" si="1"/>
        <v>6.488347457627118</v>
      </c>
    </row>
    <row r="16" spans="1:7" ht="12.75">
      <c r="A16" s="36"/>
      <c r="B16" s="93" t="s">
        <v>250</v>
      </c>
      <c r="C16" s="10"/>
      <c r="E16" s="34" t="s">
        <v>279</v>
      </c>
      <c r="F16" s="98">
        <v>75</v>
      </c>
      <c r="G16" s="84">
        <f t="shared" si="1"/>
        <v>1.986228813559322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122</v>
      </c>
      <c r="G17" s="84">
        <f>(F17/$F$9)*100</f>
        <v>3.2309322033898304</v>
      </c>
    </row>
    <row r="18" spans="1:7" ht="12.75">
      <c r="A18" s="29" t="s">
        <v>282</v>
      </c>
      <c r="B18" s="93">
        <v>2530</v>
      </c>
      <c r="C18" s="33">
        <f>(B18/$B$18)*100</f>
        <v>100</v>
      </c>
      <c r="E18" s="34" t="s">
        <v>283</v>
      </c>
      <c r="F18" s="97">
        <v>123</v>
      </c>
      <c r="G18" s="84">
        <f>(F18/$F$9)*100</f>
        <v>3.2574152542372885</v>
      </c>
    </row>
    <row r="19" spans="1:7" ht="12.75">
      <c r="A19" s="36" t="s">
        <v>284</v>
      </c>
      <c r="B19" s="97">
        <v>49</v>
      </c>
      <c r="C19" s="84">
        <f aca="true" t="shared" si="2" ref="C19:C25">(B19/$B$18)*100</f>
        <v>1.9367588932806323</v>
      </c>
      <c r="E19" s="34"/>
      <c r="F19" s="97" t="s">
        <v>250</v>
      </c>
      <c r="G19" s="84"/>
    </row>
    <row r="20" spans="1:7" ht="12.75">
      <c r="A20" s="36" t="s">
        <v>285</v>
      </c>
      <c r="B20" s="97">
        <v>143</v>
      </c>
      <c r="C20" s="84">
        <f t="shared" si="2"/>
        <v>5.6521739130434785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694</v>
      </c>
      <c r="C21" s="84">
        <f t="shared" si="2"/>
        <v>27.430830039525695</v>
      </c>
      <c r="E21" s="38" t="s">
        <v>167</v>
      </c>
      <c r="F21" s="80">
        <v>245</v>
      </c>
      <c r="G21" s="33">
        <f>(F21/$F$21)*100</f>
        <v>100</v>
      </c>
    </row>
    <row r="22" spans="1:7" ht="12.75">
      <c r="A22" s="36" t="s">
        <v>302</v>
      </c>
      <c r="B22" s="97">
        <v>492</v>
      </c>
      <c r="C22" s="84">
        <f t="shared" si="2"/>
        <v>19.44664031620553</v>
      </c>
      <c r="E22" s="34" t="s">
        <v>303</v>
      </c>
      <c r="F22" s="97">
        <v>121</v>
      </c>
      <c r="G22" s="84">
        <f aca="true" t="shared" si="3" ref="G22:G27">(F22/$F$21)*100</f>
        <v>49.38775510204081</v>
      </c>
    </row>
    <row r="23" spans="1:7" ht="12.75">
      <c r="A23" s="36" t="s">
        <v>304</v>
      </c>
      <c r="B23" s="97">
        <v>164</v>
      </c>
      <c r="C23" s="84">
        <f t="shared" si="2"/>
        <v>6.482213438735178</v>
      </c>
      <c r="E23" s="34" t="s">
        <v>305</v>
      </c>
      <c r="F23" s="97">
        <v>97</v>
      </c>
      <c r="G23" s="84">
        <f t="shared" si="3"/>
        <v>39.59183673469388</v>
      </c>
    </row>
    <row r="24" spans="1:7" ht="12.75">
      <c r="A24" s="36" t="s">
        <v>306</v>
      </c>
      <c r="B24" s="97">
        <v>682</v>
      </c>
      <c r="C24" s="84">
        <f t="shared" si="2"/>
        <v>26.956521739130434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306</v>
      </c>
      <c r="C25" s="84">
        <f t="shared" si="2"/>
        <v>12.09486166007905</v>
      </c>
      <c r="E25" s="34" t="s">
        <v>309</v>
      </c>
      <c r="F25" s="97">
        <v>5</v>
      </c>
      <c r="G25" s="84">
        <f t="shared" si="3"/>
        <v>2.0408163265306123</v>
      </c>
    </row>
    <row r="26" spans="1:7" ht="12.75">
      <c r="A26" s="36"/>
      <c r="B26" s="93" t="s">
        <v>250</v>
      </c>
      <c r="C26" s="35"/>
      <c r="E26" s="34" t="s">
        <v>310</v>
      </c>
      <c r="F26" s="97">
        <v>4</v>
      </c>
      <c r="G26" s="84">
        <f t="shared" si="3"/>
        <v>1.6326530612244898</v>
      </c>
    </row>
    <row r="27" spans="1:7" ht="12.75">
      <c r="A27" s="36" t="s">
        <v>311</v>
      </c>
      <c r="B27" s="108">
        <v>92.4</v>
      </c>
      <c r="C27" s="37" t="s">
        <v>261</v>
      </c>
      <c r="E27" s="34" t="s">
        <v>312</v>
      </c>
      <c r="F27" s="97">
        <v>18</v>
      </c>
      <c r="G27" s="84">
        <f t="shared" si="3"/>
        <v>7.346938775510205</v>
      </c>
    </row>
    <row r="28" spans="1:7" ht="12.75">
      <c r="A28" s="36" t="s">
        <v>313</v>
      </c>
      <c r="B28" s="108">
        <v>39.1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3429</v>
      </c>
      <c r="G30" s="33">
        <f>(F30/$F$30)*100</f>
        <v>100</v>
      </c>
      <c r="J30" s="39"/>
    </row>
    <row r="31" spans="1:10" ht="12.75">
      <c r="A31" s="95" t="s">
        <v>296</v>
      </c>
      <c r="B31" s="93">
        <v>2878</v>
      </c>
      <c r="C31" s="33">
        <f>(B31/$B$31)*100</f>
        <v>100</v>
      </c>
      <c r="E31" s="34" t="s">
        <v>317</v>
      </c>
      <c r="F31" s="97">
        <v>3223</v>
      </c>
      <c r="G31" s="101">
        <f>(F31/$F$30)*100</f>
        <v>93.99241761446487</v>
      </c>
      <c r="J31" s="39"/>
    </row>
    <row r="32" spans="1:10" ht="12.75">
      <c r="A32" s="36" t="s">
        <v>318</v>
      </c>
      <c r="B32" s="97">
        <v>663</v>
      </c>
      <c r="C32" s="10">
        <f>(B32/$B$31)*100</f>
        <v>23.036831132731063</v>
      </c>
      <c r="E32" s="34" t="s">
        <v>319</v>
      </c>
      <c r="F32" s="97">
        <v>206</v>
      </c>
      <c r="G32" s="101">
        <f aca="true" t="shared" si="4" ref="G32:G39">(F32/$F$30)*100</f>
        <v>6.007582385535142</v>
      </c>
      <c r="J32" s="39"/>
    </row>
    <row r="33" spans="1:10" ht="12.75">
      <c r="A33" s="36" t="s">
        <v>320</v>
      </c>
      <c r="B33" s="97">
        <v>1830</v>
      </c>
      <c r="C33" s="10">
        <f aca="true" t="shared" si="5" ref="C33:C38">(B33/$B$31)*100</f>
        <v>63.5858234885337</v>
      </c>
      <c r="E33" s="34" t="s">
        <v>321</v>
      </c>
      <c r="F33" s="97">
        <v>47</v>
      </c>
      <c r="G33" s="101">
        <f t="shared" si="4"/>
        <v>1.3706620005832604</v>
      </c>
      <c r="J33" s="39"/>
    </row>
    <row r="34" spans="1:7" ht="12.75">
      <c r="A34" s="36" t="s">
        <v>322</v>
      </c>
      <c r="B34" s="97">
        <v>28</v>
      </c>
      <c r="C34" s="10">
        <f t="shared" si="5"/>
        <v>0.9728978457261988</v>
      </c>
      <c r="E34" s="34" t="s">
        <v>323</v>
      </c>
      <c r="F34" s="97">
        <v>34</v>
      </c>
      <c r="G34" s="101">
        <f t="shared" si="4"/>
        <v>0.9915427238261884</v>
      </c>
    </row>
    <row r="35" spans="1:7" ht="12.75">
      <c r="A35" s="36" t="s">
        <v>325</v>
      </c>
      <c r="B35" s="97">
        <v>115</v>
      </c>
      <c r="C35" s="10">
        <f t="shared" si="5"/>
        <v>3.9958304378040306</v>
      </c>
      <c r="E35" s="34" t="s">
        <v>321</v>
      </c>
      <c r="F35" s="97">
        <v>11</v>
      </c>
      <c r="G35" s="101">
        <f t="shared" si="4"/>
        <v>0.3207932341790609</v>
      </c>
    </row>
    <row r="36" spans="1:7" ht="12.75">
      <c r="A36" s="36" t="s">
        <v>297</v>
      </c>
      <c r="B36" s="97">
        <v>109</v>
      </c>
      <c r="C36" s="10">
        <f t="shared" si="5"/>
        <v>3.7873523280055594</v>
      </c>
      <c r="E36" s="34" t="s">
        <v>327</v>
      </c>
      <c r="F36" s="97">
        <v>121</v>
      </c>
      <c r="G36" s="101">
        <f t="shared" si="4"/>
        <v>3.5287255759696703</v>
      </c>
    </row>
    <row r="37" spans="1:7" ht="12.75">
      <c r="A37" s="36" t="s">
        <v>326</v>
      </c>
      <c r="B37" s="97">
        <v>242</v>
      </c>
      <c r="C37" s="10">
        <f t="shared" si="5"/>
        <v>8.408617095205004</v>
      </c>
      <c r="E37" s="34" t="s">
        <v>321</v>
      </c>
      <c r="F37" s="97">
        <v>7</v>
      </c>
      <c r="G37" s="101">
        <f t="shared" si="4"/>
        <v>0.2041411490230388</v>
      </c>
    </row>
    <row r="38" spans="1:7" ht="12.75">
      <c r="A38" s="36" t="s">
        <v>297</v>
      </c>
      <c r="B38" s="97">
        <v>159</v>
      </c>
      <c r="C38" s="10">
        <f t="shared" si="5"/>
        <v>5.524669909659486</v>
      </c>
      <c r="E38" s="34" t="s">
        <v>259</v>
      </c>
      <c r="F38" s="97">
        <v>27</v>
      </c>
      <c r="G38" s="101">
        <f t="shared" si="4"/>
        <v>0.7874015748031495</v>
      </c>
    </row>
    <row r="39" spans="1:7" ht="12.75">
      <c r="A39" s="36"/>
      <c r="B39" s="97" t="s">
        <v>250</v>
      </c>
      <c r="C39" s="10"/>
      <c r="E39" s="34" t="s">
        <v>321</v>
      </c>
      <c r="F39" s="97">
        <v>17</v>
      </c>
      <c r="G39" s="101">
        <f t="shared" si="4"/>
        <v>0.4957713619130942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41</v>
      </c>
      <c r="C42" s="33">
        <f>(B42/$B$42)*100</f>
        <v>100</v>
      </c>
      <c r="E42" s="31" t="s">
        <v>268</v>
      </c>
      <c r="F42" s="80">
        <v>3776</v>
      </c>
      <c r="G42" s="99">
        <f>(F42/$F$42)*100</f>
        <v>100</v>
      </c>
      <c r="I42" s="39"/>
    </row>
    <row r="43" spans="1:7" ht="12.75">
      <c r="A43" s="36" t="s">
        <v>301</v>
      </c>
      <c r="B43" s="98">
        <v>14</v>
      </c>
      <c r="C43" s="102">
        <f>(B43/$B$42)*100</f>
        <v>34.146341463414636</v>
      </c>
      <c r="E43" s="60" t="s">
        <v>168</v>
      </c>
      <c r="F43" s="106">
        <v>5258</v>
      </c>
      <c r="G43" s="107">
        <f aca="true" t="shared" si="6" ref="G43:G71">(F43/$F$42)*100</f>
        <v>139.2478813559322</v>
      </c>
    </row>
    <row r="44" spans="1:7" ht="12.75">
      <c r="A44" s="36"/>
      <c r="B44" s="93" t="s">
        <v>250</v>
      </c>
      <c r="C44" s="10"/>
      <c r="E44" s="1" t="s">
        <v>329</v>
      </c>
      <c r="F44" s="97">
        <v>18</v>
      </c>
      <c r="G44" s="101">
        <f t="shared" si="6"/>
        <v>0.4766949152542373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13</v>
      </c>
      <c r="G45" s="101">
        <f t="shared" si="6"/>
        <v>0.3442796610169491</v>
      </c>
    </row>
    <row r="46" spans="1:7" ht="12.75">
      <c r="A46" s="29" t="s">
        <v>331</v>
      </c>
      <c r="B46" s="93">
        <v>2730</v>
      </c>
      <c r="C46" s="33">
        <f>(B46/$B$46)*100</f>
        <v>100</v>
      </c>
      <c r="E46" s="1" t="s">
        <v>332</v>
      </c>
      <c r="F46" s="97">
        <v>15</v>
      </c>
      <c r="G46" s="101">
        <f t="shared" si="6"/>
        <v>0.3972457627118644</v>
      </c>
    </row>
    <row r="47" spans="1:7" ht="12.75">
      <c r="A47" s="36" t="s">
        <v>333</v>
      </c>
      <c r="B47" s="97">
        <v>250</v>
      </c>
      <c r="C47" s="10">
        <f>(B47/$B$46)*100</f>
        <v>9.157509157509157</v>
      </c>
      <c r="E47" s="1" t="s">
        <v>334</v>
      </c>
      <c r="F47" s="97">
        <v>101</v>
      </c>
      <c r="G47" s="101">
        <f t="shared" si="6"/>
        <v>2.6747881355932206</v>
      </c>
    </row>
    <row r="48" spans="1:7" ht="12.75">
      <c r="A48" s="36"/>
      <c r="B48" s="93" t="s">
        <v>250</v>
      </c>
      <c r="C48" s="10"/>
      <c r="E48" s="1" t="s">
        <v>335</v>
      </c>
      <c r="F48" s="97">
        <v>427</v>
      </c>
      <c r="G48" s="101">
        <f t="shared" si="6"/>
        <v>11.308262711864407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100</v>
      </c>
      <c r="G49" s="101">
        <f t="shared" si="6"/>
        <v>2.6483050847457625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22</v>
      </c>
      <c r="G50" s="101">
        <f t="shared" si="6"/>
        <v>0.5826271186440678</v>
      </c>
    </row>
    <row r="51" spans="1:7" ht="12.75">
      <c r="A51" s="5" t="s">
        <v>338</v>
      </c>
      <c r="B51" s="93">
        <v>825</v>
      </c>
      <c r="C51" s="33">
        <f>(B51/$B$51)*100</f>
        <v>100</v>
      </c>
      <c r="E51" s="1" t="s">
        <v>339</v>
      </c>
      <c r="F51" s="97">
        <v>1027</v>
      </c>
      <c r="G51" s="101">
        <f t="shared" si="6"/>
        <v>27.198093220338983</v>
      </c>
    </row>
    <row r="52" spans="1:7" ht="12.75">
      <c r="A52" s="4" t="s">
        <v>340</v>
      </c>
      <c r="B52" s="98">
        <v>88</v>
      </c>
      <c r="C52" s="10">
        <f>(B52/$B$51)*100</f>
        <v>10.666666666666668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126</v>
      </c>
      <c r="G53" s="101">
        <f t="shared" si="6"/>
        <v>3.3368644067796613</v>
      </c>
    </row>
    <row r="54" spans="1:7" ht="14.25">
      <c r="A54" s="5" t="s">
        <v>343</v>
      </c>
      <c r="B54" s="93">
        <v>2355</v>
      </c>
      <c r="C54" s="33">
        <f>(B54/$B$54)*100</f>
        <v>100</v>
      </c>
      <c r="E54" s="1" t="s">
        <v>201</v>
      </c>
      <c r="F54" s="97">
        <v>1054</v>
      </c>
      <c r="G54" s="101">
        <f t="shared" si="6"/>
        <v>27.91313559322034</v>
      </c>
    </row>
    <row r="55" spans="1:7" ht="12.75">
      <c r="A55" s="4" t="s">
        <v>340</v>
      </c>
      <c r="B55" s="98">
        <v>156</v>
      </c>
      <c r="C55" s="10">
        <f>(B55/$B$54)*100</f>
        <v>6.624203821656051</v>
      </c>
      <c r="E55" s="1" t="s">
        <v>344</v>
      </c>
      <c r="F55" s="97">
        <v>786</v>
      </c>
      <c r="G55" s="101">
        <f t="shared" si="6"/>
        <v>20.815677966101696</v>
      </c>
    </row>
    <row r="56" spans="1:7" ht="12.75">
      <c r="A56" s="4" t="s">
        <v>345</v>
      </c>
      <c r="B56" s="119">
        <v>76.3</v>
      </c>
      <c r="C56" s="37" t="s">
        <v>261</v>
      </c>
      <c r="E56" s="1" t="s">
        <v>346</v>
      </c>
      <c r="F56" s="97">
        <v>42</v>
      </c>
      <c r="G56" s="101">
        <f t="shared" si="6"/>
        <v>1.1122881355932204</v>
      </c>
    </row>
    <row r="57" spans="1:7" ht="12.75">
      <c r="A57" s="4" t="s">
        <v>347</v>
      </c>
      <c r="B57" s="98">
        <v>2199</v>
      </c>
      <c r="C57" s="10">
        <f>(B57/$B$54)*100</f>
        <v>93.37579617834395</v>
      </c>
      <c r="E57" s="1" t="s">
        <v>348</v>
      </c>
      <c r="F57" s="97">
        <v>72</v>
      </c>
      <c r="G57" s="101">
        <f t="shared" si="6"/>
        <v>1.9067796610169492</v>
      </c>
    </row>
    <row r="58" spans="1:7" ht="12.75">
      <c r="A58" s="4" t="s">
        <v>345</v>
      </c>
      <c r="B58" s="119">
        <v>85.2</v>
      </c>
      <c r="C58" s="37" t="s">
        <v>261</v>
      </c>
      <c r="E58" s="1" t="s">
        <v>349</v>
      </c>
      <c r="F58" s="97">
        <v>417</v>
      </c>
      <c r="G58" s="101">
        <f t="shared" si="6"/>
        <v>11.04343220338983</v>
      </c>
    </row>
    <row r="59" spans="1:7" ht="12.75">
      <c r="A59" s="4"/>
      <c r="B59" s="93" t="s">
        <v>250</v>
      </c>
      <c r="C59" s="10"/>
      <c r="E59" s="1" t="s">
        <v>350</v>
      </c>
      <c r="F59" s="97">
        <v>37</v>
      </c>
      <c r="G59" s="101">
        <f t="shared" si="6"/>
        <v>0.9798728813559322</v>
      </c>
    </row>
    <row r="60" spans="1:7" ht="12.75">
      <c r="A60" s="5" t="s">
        <v>351</v>
      </c>
      <c r="B60" s="93">
        <v>249</v>
      </c>
      <c r="C60" s="33">
        <f>(B60/$B$60)*100</f>
        <v>100</v>
      </c>
      <c r="E60" s="1" t="s">
        <v>352</v>
      </c>
      <c r="F60" s="97">
        <v>28</v>
      </c>
      <c r="G60" s="101">
        <f t="shared" si="6"/>
        <v>0.7415254237288136</v>
      </c>
    </row>
    <row r="61" spans="1:7" ht="12.75">
      <c r="A61" s="4" t="s">
        <v>340</v>
      </c>
      <c r="B61" s="97">
        <v>116</v>
      </c>
      <c r="C61" s="10">
        <f>(B61/$B$60)*100</f>
        <v>46.58634538152611</v>
      </c>
      <c r="E61" s="1" t="s">
        <v>353</v>
      </c>
      <c r="F61" s="97">
        <v>92</v>
      </c>
      <c r="G61" s="101">
        <f t="shared" si="6"/>
        <v>2.4364406779661016</v>
      </c>
    </row>
    <row r="62" spans="1:7" ht="12.75">
      <c r="A62" s="4"/>
      <c r="B62" s="93" t="s">
        <v>250</v>
      </c>
      <c r="C62" s="10"/>
      <c r="E62" s="1" t="s">
        <v>354</v>
      </c>
      <c r="F62" s="97">
        <v>81</v>
      </c>
      <c r="G62" s="101">
        <f t="shared" si="6"/>
        <v>2.1451271186440675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50</v>
      </c>
      <c r="G63" s="101">
        <f t="shared" si="6"/>
        <v>1.3241525423728813</v>
      </c>
    </row>
    <row r="64" spans="1:7" ht="12.75">
      <c r="A64" s="29" t="s">
        <v>357</v>
      </c>
      <c r="B64" s="93">
        <v>3429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2023</v>
      </c>
      <c r="C65" s="10">
        <f>(B65/$B$64)*100</f>
        <v>58.99679206765821</v>
      </c>
      <c r="E65" s="1" t="s">
        <v>359</v>
      </c>
      <c r="F65" s="97">
        <v>65</v>
      </c>
      <c r="G65" s="101">
        <f t="shared" si="6"/>
        <v>1.7213983050847457</v>
      </c>
    </row>
    <row r="66" spans="1:7" ht="12.75">
      <c r="A66" s="4" t="s">
        <v>257</v>
      </c>
      <c r="B66" s="97">
        <v>1384</v>
      </c>
      <c r="C66" s="10">
        <f aca="true" t="shared" si="7" ref="C66:C71">(B66/$B$64)*100</f>
        <v>40.361621463983674</v>
      </c>
      <c r="E66" s="1" t="s">
        <v>360</v>
      </c>
      <c r="F66" s="97">
        <v>17</v>
      </c>
      <c r="G66" s="101">
        <f t="shared" si="6"/>
        <v>0.4502118644067797</v>
      </c>
    </row>
    <row r="67" spans="1:7" ht="12.75">
      <c r="A67" s="4" t="s">
        <v>361</v>
      </c>
      <c r="B67" s="97">
        <v>599</v>
      </c>
      <c r="C67" s="10">
        <f t="shared" si="7"/>
        <v>17.468649752114317</v>
      </c>
      <c r="E67" s="1" t="s">
        <v>362</v>
      </c>
      <c r="F67" s="97">
        <v>58</v>
      </c>
      <c r="G67" s="101">
        <f t="shared" si="6"/>
        <v>1.5360169491525424</v>
      </c>
    </row>
    <row r="68" spans="1:7" ht="12.75">
      <c r="A68" s="4" t="s">
        <v>363</v>
      </c>
      <c r="B68" s="97">
        <v>785</v>
      </c>
      <c r="C68" s="10">
        <f t="shared" si="7"/>
        <v>22.89297171186935</v>
      </c>
      <c r="E68" s="1" t="s">
        <v>364</v>
      </c>
      <c r="F68" s="97">
        <v>121</v>
      </c>
      <c r="G68" s="101">
        <f t="shared" si="6"/>
        <v>3.204449152542373</v>
      </c>
    </row>
    <row r="69" spans="1:7" ht="12.75">
      <c r="A69" s="4" t="s">
        <v>365</v>
      </c>
      <c r="B69" s="97">
        <v>543</v>
      </c>
      <c r="C69" s="10">
        <f t="shared" si="7"/>
        <v>15.835520559930009</v>
      </c>
      <c r="E69" s="1" t="s">
        <v>366</v>
      </c>
      <c r="F69" s="97">
        <v>32</v>
      </c>
      <c r="G69" s="101">
        <f t="shared" si="6"/>
        <v>0.847457627118644</v>
      </c>
    </row>
    <row r="70" spans="1:7" ht="12.75">
      <c r="A70" s="4" t="s">
        <v>367</v>
      </c>
      <c r="B70" s="97">
        <v>242</v>
      </c>
      <c r="C70" s="10">
        <f t="shared" si="7"/>
        <v>7.057451151939341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22</v>
      </c>
      <c r="C71" s="40">
        <f t="shared" si="7"/>
        <v>0.6415864683581218</v>
      </c>
      <c r="D71" s="41"/>
      <c r="E71" s="9" t="s">
        <v>369</v>
      </c>
      <c r="F71" s="103">
        <v>457</v>
      </c>
      <c r="G71" s="104">
        <f t="shared" si="6"/>
        <v>12.102754237288135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2838</v>
      </c>
      <c r="C9" s="81">
        <f>(B9/$B$9)*100</f>
        <v>100</v>
      </c>
      <c r="D9" s="65"/>
      <c r="E9" s="79" t="s">
        <v>381</v>
      </c>
      <c r="F9" s="80">
        <v>1423</v>
      </c>
      <c r="G9" s="81">
        <f>(F9/$F$9)*100</f>
        <v>100</v>
      </c>
    </row>
    <row r="10" spans="1:7" ht="12.75">
      <c r="A10" s="82" t="s">
        <v>382</v>
      </c>
      <c r="B10" s="97">
        <v>2273</v>
      </c>
      <c r="C10" s="105">
        <f>(B10/$B$9)*100</f>
        <v>80.09161381254405</v>
      </c>
      <c r="D10" s="65"/>
      <c r="E10" s="78" t="s">
        <v>383</v>
      </c>
      <c r="F10" s="97">
        <v>35</v>
      </c>
      <c r="G10" s="105">
        <f aca="true" t="shared" si="0" ref="G10:G19">(F10/$F$9)*100</f>
        <v>2.459592410400562</v>
      </c>
    </row>
    <row r="11" spans="1:7" ht="12.75">
      <c r="A11" s="82" t="s">
        <v>384</v>
      </c>
      <c r="B11" s="97">
        <v>2273</v>
      </c>
      <c r="C11" s="105">
        <f aca="true" t="shared" si="1" ref="C11:C16">(B11/$B$9)*100</f>
        <v>80.09161381254405</v>
      </c>
      <c r="D11" s="65"/>
      <c r="E11" s="78" t="s">
        <v>385</v>
      </c>
      <c r="F11" s="97">
        <v>24</v>
      </c>
      <c r="G11" s="105">
        <f t="shared" si="0"/>
        <v>1.6865776528460996</v>
      </c>
    </row>
    <row r="12" spans="1:7" ht="12.75">
      <c r="A12" s="82" t="s">
        <v>386</v>
      </c>
      <c r="B12" s="97">
        <v>2212</v>
      </c>
      <c r="C12" s="105">
        <f>(B12/$B$9)*100</f>
        <v>77.94221282593375</v>
      </c>
      <c r="D12" s="65"/>
      <c r="E12" s="78" t="s">
        <v>387</v>
      </c>
      <c r="F12" s="97">
        <v>59</v>
      </c>
      <c r="G12" s="105">
        <f t="shared" si="0"/>
        <v>4.146170063246662</v>
      </c>
    </row>
    <row r="13" spans="1:7" ht="12.75">
      <c r="A13" s="82" t="s">
        <v>388</v>
      </c>
      <c r="B13" s="97">
        <v>61</v>
      </c>
      <c r="C13" s="105">
        <f>(B13/$B$9)*100</f>
        <v>2.149400986610289</v>
      </c>
      <c r="D13" s="65"/>
      <c r="E13" s="78" t="s">
        <v>389</v>
      </c>
      <c r="F13" s="97">
        <v>129</v>
      </c>
      <c r="G13" s="105">
        <f t="shared" si="0"/>
        <v>9.065354884047787</v>
      </c>
    </row>
    <row r="14" spans="1:7" ht="12.75">
      <c r="A14" s="82" t="s">
        <v>390</v>
      </c>
      <c r="B14" s="109">
        <v>2.7</v>
      </c>
      <c r="C14" s="112" t="s">
        <v>261</v>
      </c>
      <c r="D14" s="65"/>
      <c r="E14" s="78" t="s">
        <v>391</v>
      </c>
      <c r="F14" s="97">
        <v>161</v>
      </c>
      <c r="G14" s="105">
        <f t="shared" si="0"/>
        <v>11.314125087842585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415</v>
      </c>
      <c r="G15" s="105">
        <f t="shared" si="0"/>
        <v>29.16373858046381</v>
      </c>
    </row>
    <row r="16" spans="1:7" ht="12.75">
      <c r="A16" s="82" t="s">
        <v>67</v>
      </c>
      <c r="B16" s="97">
        <v>565</v>
      </c>
      <c r="C16" s="105">
        <f t="shared" si="1"/>
        <v>19.908386187455953</v>
      </c>
      <c r="D16" s="65"/>
      <c r="E16" s="78" t="s">
        <v>68</v>
      </c>
      <c r="F16" s="97">
        <v>267</v>
      </c>
      <c r="G16" s="105">
        <f t="shared" si="0"/>
        <v>18.76317638791286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229</v>
      </c>
      <c r="G17" s="105">
        <f t="shared" si="0"/>
        <v>16.092761770906534</v>
      </c>
    </row>
    <row r="18" spans="1:7" ht="12.75">
      <c r="A18" s="77" t="s">
        <v>70</v>
      </c>
      <c r="B18" s="80">
        <v>1494</v>
      </c>
      <c r="C18" s="81">
        <f>(B18/$B$18)*100</f>
        <v>100</v>
      </c>
      <c r="D18" s="65"/>
      <c r="E18" s="78" t="s">
        <v>170</v>
      </c>
      <c r="F18" s="97">
        <v>76</v>
      </c>
      <c r="G18" s="105">
        <f t="shared" si="0"/>
        <v>5.3408292340126495</v>
      </c>
    </row>
    <row r="19" spans="1:9" ht="12.75">
      <c r="A19" s="82" t="s">
        <v>382</v>
      </c>
      <c r="B19" s="97">
        <v>1054</v>
      </c>
      <c r="C19" s="105">
        <f>(B19/$B$18)*100</f>
        <v>70.54886211512718</v>
      </c>
      <c r="D19" s="65"/>
      <c r="E19" s="78" t="s">
        <v>169</v>
      </c>
      <c r="F19" s="98">
        <v>28</v>
      </c>
      <c r="G19" s="105">
        <f t="shared" si="0"/>
        <v>1.9676739283204496</v>
      </c>
      <c r="I19" s="117"/>
    </row>
    <row r="20" spans="1:7" ht="12.75">
      <c r="A20" s="82" t="s">
        <v>384</v>
      </c>
      <c r="B20" s="97">
        <v>1054</v>
      </c>
      <c r="C20" s="105">
        <f>(B20/$B$18)*100</f>
        <v>70.54886211512718</v>
      </c>
      <c r="D20" s="65"/>
      <c r="E20" s="78" t="s">
        <v>71</v>
      </c>
      <c r="F20" s="97">
        <v>68719</v>
      </c>
      <c r="G20" s="112" t="s">
        <v>261</v>
      </c>
    </row>
    <row r="21" spans="1:7" ht="12.75">
      <c r="A21" s="82" t="s">
        <v>386</v>
      </c>
      <c r="B21" s="97">
        <v>1025</v>
      </c>
      <c r="C21" s="105">
        <f>(B21/$B$18)*100</f>
        <v>68.60776439089692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1346</v>
      </c>
      <c r="G22" s="105">
        <f>(F22/$F$9)*100</f>
        <v>94.58889669711877</v>
      </c>
    </row>
    <row r="23" spans="1:7" ht="12.75">
      <c r="A23" s="77" t="s">
        <v>73</v>
      </c>
      <c r="B23" s="80">
        <v>386</v>
      </c>
      <c r="C23" s="81">
        <f>(B23/$B$23)*100</f>
        <v>100</v>
      </c>
      <c r="D23" s="65"/>
      <c r="E23" s="78" t="s">
        <v>74</v>
      </c>
      <c r="F23" s="97">
        <v>73936</v>
      </c>
      <c r="G23" s="112" t="s">
        <v>261</v>
      </c>
    </row>
    <row r="24" spans="1:7" ht="12.75">
      <c r="A24" s="82" t="s">
        <v>75</v>
      </c>
      <c r="B24" s="97">
        <v>235</v>
      </c>
      <c r="C24" s="105">
        <f>(B24/$B$23)*100</f>
        <v>60.880829015544045</v>
      </c>
      <c r="D24" s="65"/>
      <c r="E24" s="78" t="s">
        <v>76</v>
      </c>
      <c r="F24" s="97">
        <v>202</v>
      </c>
      <c r="G24" s="105">
        <f>(F24/$F$9)*100</f>
        <v>14.195361911454674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11759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</v>
      </c>
      <c r="G26" s="105">
        <f>(F26/$F$9)*100</f>
        <v>0.7730147575544624</v>
      </c>
    </row>
    <row r="27" spans="1:7" ht="12.75">
      <c r="A27" s="77" t="s">
        <v>85</v>
      </c>
      <c r="B27" s="80">
        <v>2177</v>
      </c>
      <c r="C27" s="81">
        <f>(B27/$B$27)*100</f>
        <v>100</v>
      </c>
      <c r="D27" s="65"/>
      <c r="E27" s="78" t="s">
        <v>78</v>
      </c>
      <c r="F27" s="98">
        <v>5445</v>
      </c>
      <c r="G27" s="112" t="s">
        <v>261</v>
      </c>
    </row>
    <row r="28" spans="1:7" ht="12.75">
      <c r="A28" s="82" t="s">
        <v>86</v>
      </c>
      <c r="B28" s="97">
        <v>1792</v>
      </c>
      <c r="C28" s="105">
        <f aca="true" t="shared" si="2" ref="C28:C33">(B28/$B$27)*100</f>
        <v>82.31511254019293</v>
      </c>
      <c r="D28" s="65"/>
      <c r="E28" s="78" t="s">
        <v>79</v>
      </c>
      <c r="F28" s="97">
        <v>9</v>
      </c>
      <c r="G28" s="105">
        <f>(F28/$F$9)*100</f>
        <v>0.6324666198172875</v>
      </c>
    </row>
    <row r="29" spans="1:7" ht="12.75">
      <c r="A29" s="82" t="s">
        <v>87</v>
      </c>
      <c r="B29" s="97">
        <v>173</v>
      </c>
      <c r="C29" s="105">
        <f t="shared" si="2"/>
        <v>7.946715663757464</v>
      </c>
      <c r="D29" s="65"/>
      <c r="E29" s="78" t="s">
        <v>80</v>
      </c>
      <c r="F29" s="97">
        <v>5556</v>
      </c>
      <c r="G29" s="112" t="s">
        <v>261</v>
      </c>
    </row>
    <row r="30" spans="1:7" ht="12.75">
      <c r="A30" s="82" t="s">
        <v>88</v>
      </c>
      <c r="B30" s="97">
        <v>69</v>
      </c>
      <c r="C30" s="105">
        <f t="shared" si="2"/>
        <v>3.16949931097841</v>
      </c>
      <c r="D30" s="65"/>
      <c r="E30" s="78" t="s">
        <v>81</v>
      </c>
      <c r="F30" s="97">
        <v>162</v>
      </c>
      <c r="G30" s="105">
        <f>(F30/$F$9)*100</f>
        <v>11.384399156711174</v>
      </c>
    </row>
    <row r="31" spans="1:7" ht="12.75">
      <c r="A31" s="82" t="s">
        <v>115</v>
      </c>
      <c r="B31" s="97">
        <v>33</v>
      </c>
      <c r="C31" s="105">
        <f t="shared" si="2"/>
        <v>1.515847496554892</v>
      </c>
      <c r="D31" s="65"/>
      <c r="E31" s="78" t="s">
        <v>82</v>
      </c>
      <c r="F31" s="97">
        <v>17419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0.22967386311437757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105</v>
      </c>
      <c r="C33" s="105">
        <f t="shared" si="2"/>
        <v>4.823151125401929</v>
      </c>
      <c r="D33" s="65"/>
      <c r="E33" s="79" t="s">
        <v>84</v>
      </c>
      <c r="F33" s="80">
        <v>1049</v>
      </c>
      <c r="G33" s="81">
        <f>(F33/$F$33)*100</f>
        <v>100</v>
      </c>
    </row>
    <row r="34" spans="1:7" ht="12.75">
      <c r="A34" s="82" t="s">
        <v>91</v>
      </c>
      <c r="B34" s="120">
        <v>33.3</v>
      </c>
      <c r="C34" s="112" t="s">
        <v>261</v>
      </c>
      <c r="D34" s="65"/>
      <c r="E34" s="78" t="s">
        <v>383</v>
      </c>
      <c r="F34" s="97">
        <v>20</v>
      </c>
      <c r="G34" s="105">
        <f aca="true" t="shared" si="3" ref="G34:G43">(F34/$F$33)*100</f>
        <v>1.9065776930409915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0.7626310772163966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</v>
      </c>
      <c r="G36" s="105">
        <f t="shared" si="3"/>
        <v>3.145853193517636</v>
      </c>
    </row>
    <row r="37" spans="1:7" ht="12.75">
      <c r="A37" s="77" t="s">
        <v>94</v>
      </c>
      <c r="B37" s="80">
        <v>2212</v>
      </c>
      <c r="C37" s="81">
        <f>(B37/$B$37)*100</f>
        <v>100</v>
      </c>
      <c r="D37" s="65"/>
      <c r="E37" s="78" t="s">
        <v>389</v>
      </c>
      <c r="F37" s="97">
        <v>64</v>
      </c>
      <c r="G37" s="105">
        <f t="shared" si="3"/>
        <v>6.1010486177311725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85</v>
      </c>
      <c r="G38" s="105">
        <f t="shared" si="3"/>
        <v>8.102955195424213</v>
      </c>
    </row>
    <row r="39" spans="1:7" ht="12.75">
      <c r="A39" s="82" t="s">
        <v>97</v>
      </c>
      <c r="B39" s="98">
        <v>892</v>
      </c>
      <c r="C39" s="105">
        <f>(B39/$B$37)*100</f>
        <v>40.3254972875226</v>
      </c>
      <c r="D39" s="65"/>
      <c r="E39" s="78" t="s">
        <v>393</v>
      </c>
      <c r="F39" s="97">
        <v>312</v>
      </c>
      <c r="G39" s="105">
        <f t="shared" si="3"/>
        <v>29.74261201143947</v>
      </c>
    </row>
    <row r="40" spans="1:7" ht="12.75">
      <c r="A40" s="82" t="s">
        <v>98</v>
      </c>
      <c r="B40" s="98">
        <v>310</v>
      </c>
      <c r="C40" s="105">
        <f>(B40/$B$37)*100</f>
        <v>14.014466546112118</v>
      </c>
      <c r="D40" s="65"/>
      <c r="E40" s="78" t="s">
        <v>68</v>
      </c>
      <c r="F40" s="97">
        <v>233</v>
      </c>
      <c r="G40" s="105">
        <f t="shared" si="3"/>
        <v>22.21163012392755</v>
      </c>
    </row>
    <row r="41" spans="1:7" ht="12.75">
      <c r="A41" s="82" t="s">
        <v>100</v>
      </c>
      <c r="B41" s="98">
        <v>642</v>
      </c>
      <c r="C41" s="105">
        <f>(B41/$B$37)*100</f>
        <v>29.023508137432184</v>
      </c>
      <c r="D41" s="65"/>
      <c r="E41" s="78" t="s">
        <v>69</v>
      </c>
      <c r="F41" s="97">
        <v>207</v>
      </c>
      <c r="G41" s="105">
        <f t="shared" si="3"/>
        <v>19.73307912297426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76</v>
      </c>
      <c r="G42" s="105">
        <f t="shared" si="3"/>
        <v>7.244995233555768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</v>
      </c>
      <c r="G43" s="105">
        <f t="shared" si="3"/>
        <v>1.0486177311725453</v>
      </c>
    </row>
    <row r="44" spans="1:7" ht="12.75">
      <c r="A44" s="82" t="s">
        <v>291</v>
      </c>
      <c r="B44" s="98">
        <v>212</v>
      </c>
      <c r="C44" s="105">
        <f>(B44/$B$37)*100</f>
        <v>9.584086799276673</v>
      </c>
      <c r="D44" s="65"/>
      <c r="E44" s="78" t="s">
        <v>93</v>
      </c>
      <c r="F44" s="97">
        <v>75357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156</v>
      </c>
      <c r="C46" s="105">
        <f>(B46/$B$37)*100</f>
        <v>7.05244122965642</v>
      </c>
      <c r="D46" s="65"/>
      <c r="E46" s="78" t="s">
        <v>96</v>
      </c>
      <c r="F46" s="97">
        <v>29276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56607</v>
      </c>
      <c r="G48" s="112" t="s">
        <v>261</v>
      </c>
    </row>
    <row r="49" spans="1:7" ht="13.5" thickBot="1">
      <c r="A49" s="82" t="s">
        <v>292</v>
      </c>
      <c r="B49" s="98">
        <v>14</v>
      </c>
      <c r="C49" s="105">
        <f aca="true" t="shared" si="4" ref="C49:C55">(B49/$B$37)*100</f>
        <v>0.6329113924050633</v>
      </c>
      <c r="D49" s="87"/>
      <c r="E49" s="88" t="s">
        <v>102</v>
      </c>
      <c r="F49" s="113">
        <v>35450</v>
      </c>
      <c r="G49" s="114" t="s">
        <v>261</v>
      </c>
    </row>
    <row r="50" spans="1:7" ht="13.5" thickTop="1">
      <c r="A50" s="82" t="s">
        <v>116</v>
      </c>
      <c r="B50" s="98">
        <v>147</v>
      </c>
      <c r="C50" s="105">
        <f t="shared" si="4"/>
        <v>6.645569620253164</v>
      </c>
      <c r="D50" s="65"/>
      <c r="E50" s="78"/>
      <c r="F50" s="86"/>
      <c r="G50" s="85"/>
    </row>
    <row r="51" spans="1:7" ht="12.75">
      <c r="A51" s="82" t="s">
        <v>117</v>
      </c>
      <c r="B51" s="98">
        <v>293</v>
      </c>
      <c r="C51" s="105">
        <f t="shared" si="4"/>
        <v>13.245931283905968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92</v>
      </c>
      <c r="C52" s="105">
        <f t="shared" si="4"/>
        <v>4.159132007233273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281</v>
      </c>
      <c r="C53" s="105">
        <f t="shared" si="4"/>
        <v>12.703435804701627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85</v>
      </c>
      <c r="C54" s="105">
        <f t="shared" si="4"/>
        <v>3.842676311030741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157</v>
      </c>
      <c r="C55" s="105">
        <f t="shared" si="4"/>
        <v>7.097649186256781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147</v>
      </c>
      <c r="C57" s="105">
        <f>(B57/$B$37)*100</f>
        <v>6.645569620253164</v>
      </c>
      <c r="D57" s="65"/>
      <c r="E57" s="79" t="s">
        <v>84</v>
      </c>
      <c r="F57" s="80">
        <v>20</v>
      </c>
      <c r="G57" s="105">
        <f>(F57/L57)*100</f>
        <v>1.9065776930409915</v>
      </c>
      <c r="H57" s="79" t="s">
        <v>84</v>
      </c>
      <c r="L57" s="15">
        <v>1049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</v>
      </c>
      <c r="G58" s="105">
        <f>(F58/L58)*100</f>
        <v>1.9834710743801653</v>
      </c>
      <c r="H58" s="78" t="s">
        <v>118</v>
      </c>
      <c r="L58" s="15">
        <v>605</v>
      </c>
    </row>
    <row r="59" spans="1:12" ht="12.75">
      <c r="A59" s="82" t="s">
        <v>112</v>
      </c>
      <c r="B59" s="98">
        <v>324</v>
      </c>
      <c r="C59" s="105">
        <f>(B59/$B$37)*100</f>
        <v>14.647377938517177</v>
      </c>
      <c r="D59" s="65"/>
      <c r="E59" s="78" t="s">
        <v>120</v>
      </c>
      <c r="F59" s="97">
        <v>4</v>
      </c>
      <c r="G59" s="105">
        <f>(F59/L59)*100</f>
        <v>1.5444015444015444</v>
      </c>
      <c r="H59" s="78" t="s">
        <v>120</v>
      </c>
      <c r="L59" s="15">
        <v>259</v>
      </c>
    </row>
    <row r="60" spans="1:7" ht="12.75">
      <c r="A60" s="82" t="s">
        <v>113</v>
      </c>
      <c r="B60" s="98">
        <v>335</v>
      </c>
      <c r="C60" s="105">
        <f>(B60/$B$37)*100</f>
        <v>15.144665461121157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162</v>
      </c>
      <c r="C62" s="105">
        <f>(B62/$B$37)*100</f>
        <v>7.323688969258589</v>
      </c>
      <c r="D62" s="65"/>
      <c r="E62" s="79" t="s">
        <v>123</v>
      </c>
      <c r="F62" s="80">
        <v>12</v>
      </c>
      <c r="G62" s="105">
        <f>(F62/L62)*100</f>
        <v>10.084033613445378</v>
      </c>
      <c r="H62" s="79" t="s">
        <v>394</v>
      </c>
      <c r="L62" s="15">
        <v>119</v>
      </c>
    </row>
    <row r="63" spans="1:12" ht="12.75">
      <c r="A63" s="61" t="s">
        <v>293</v>
      </c>
      <c r="B63" s="98">
        <v>100</v>
      </c>
      <c r="C63" s="105">
        <f>(B63/$B$37)*100</f>
        <v>4.520795660036167</v>
      </c>
      <c r="D63" s="65"/>
      <c r="E63" s="78" t="s">
        <v>118</v>
      </c>
      <c r="F63" s="97">
        <v>12</v>
      </c>
      <c r="G63" s="105">
        <f>(F63/L63)*100</f>
        <v>16.216216216216218</v>
      </c>
      <c r="H63" s="78" t="s">
        <v>118</v>
      </c>
      <c r="L63" s="15">
        <v>74</v>
      </c>
    </row>
    <row r="64" spans="1:12" ht="12.75">
      <c r="A64" s="82" t="s">
        <v>114</v>
      </c>
      <c r="B64" s="98">
        <v>75</v>
      </c>
      <c r="C64" s="105">
        <f>(B64/$B$37)*100</f>
        <v>3.390596745027125</v>
      </c>
      <c r="D64" s="65"/>
      <c r="E64" s="78" t="s">
        <v>120</v>
      </c>
      <c r="F64" s="97">
        <v>4</v>
      </c>
      <c r="G64" s="105">
        <f>(F64/L64)*100</f>
        <v>33.33333333333333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120</v>
      </c>
      <c r="G66" s="105">
        <f aca="true" t="shared" si="5" ref="G66:G71">(F66/L66)*100</f>
        <v>3.1779661016949152</v>
      </c>
      <c r="H66" s="79" t="s">
        <v>124</v>
      </c>
      <c r="L66" s="15">
        <v>3776</v>
      </c>
    </row>
    <row r="67" spans="1:12" ht="12.75">
      <c r="A67" s="82" t="s">
        <v>126</v>
      </c>
      <c r="B67" s="97">
        <v>1802</v>
      </c>
      <c r="C67" s="105">
        <f>(B67/$B$37)*100</f>
        <v>81.46473779385171</v>
      </c>
      <c r="D67" s="65"/>
      <c r="E67" s="78" t="s">
        <v>262</v>
      </c>
      <c r="F67" s="97">
        <v>91</v>
      </c>
      <c r="G67" s="105">
        <f t="shared" si="5"/>
        <v>3.3333333333333335</v>
      </c>
      <c r="H67" s="78" t="s">
        <v>262</v>
      </c>
      <c r="L67" s="15">
        <v>2730</v>
      </c>
    </row>
    <row r="68" spans="1:12" ht="12.75">
      <c r="A68" s="82" t="s">
        <v>128</v>
      </c>
      <c r="B68" s="97">
        <v>268</v>
      </c>
      <c r="C68" s="105">
        <f>(B68/$B$37)*100</f>
        <v>12.115732368896925</v>
      </c>
      <c r="D68" s="65"/>
      <c r="E68" s="78" t="s">
        <v>127</v>
      </c>
      <c r="F68" s="97">
        <v>23</v>
      </c>
      <c r="G68" s="105">
        <f t="shared" si="5"/>
        <v>9.236947791164658</v>
      </c>
      <c r="H68" s="78" t="s">
        <v>127</v>
      </c>
      <c r="L68" s="15">
        <v>249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20</v>
      </c>
      <c r="G69" s="105">
        <f t="shared" si="5"/>
        <v>1.9286403085824495</v>
      </c>
      <c r="H69" s="78" t="s">
        <v>129</v>
      </c>
      <c r="L69" s="15">
        <v>1037</v>
      </c>
    </row>
    <row r="70" spans="1:12" ht="12.75">
      <c r="A70" s="82" t="s">
        <v>376</v>
      </c>
      <c r="B70" s="97">
        <v>142</v>
      </c>
      <c r="C70" s="105">
        <f>(B70/$B$37)*100</f>
        <v>6.419529837251356</v>
      </c>
      <c r="D70" s="65"/>
      <c r="E70" s="78" t="s">
        <v>130</v>
      </c>
      <c r="F70" s="97">
        <v>16</v>
      </c>
      <c r="G70" s="105">
        <f t="shared" si="5"/>
        <v>2.318840579710145</v>
      </c>
      <c r="H70" s="78" t="s">
        <v>130</v>
      </c>
      <c r="L70" s="15">
        <v>690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69</v>
      </c>
      <c r="G71" s="118">
        <f t="shared" si="5"/>
        <v>13.218390804597702</v>
      </c>
      <c r="H71" s="92" t="s">
        <v>131</v>
      </c>
      <c r="L71" s="15">
        <v>522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1478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1428</v>
      </c>
      <c r="G9" s="81">
        <f>(F9/$F$9)*100</f>
        <v>100</v>
      </c>
      <c r="I9" s="53"/>
    </row>
    <row r="10" spans="1:7" ht="12.75">
      <c r="A10" s="36" t="s">
        <v>137</v>
      </c>
      <c r="B10" s="97">
        <v>1133</v>
      </c>
      <c r="C10" s="105">
        <f aca="true" t="shared" si="0" ref="C10:C18">(B10/$B$8)*100</f>
        <v>76.65764546684709</v>
      </c>
      <c r="E10" s="32" t="s">
        <v>138</v>
      </c>
      <c r="F10" s="97">
        <v>1424</v>
      </c>
      <c r="G10" s="105">
        <f>(F10/$F$9)*100</f>
        <v>99.71988795518207</v>
      </c>
    </row>
    <row r="11" spans="1:7" ht="12.75">
      <c r="A11" s="36" t="s">
        <v>139</v>
      </c>
      <c r="B11" s="97">
        <v>146</v>
      </c>
      <c r="C11" s="105">
        <f t="shared" si="0"/>
        <v>9.878213802435724</v>
      </c>
      <c r="E11" s="32" t="s">
        <v>140</v>
      </c>
      <c r="F11" s="97">
        <v>4</v>
      </c>
      <c r="G11" s="105">
        <f>(F11/$F$9)*100</f>
        <v>0.2801120448179272</v>
      </c>
    </row>
    <row r="12" spans="1:7" ht="12.75">
      <c r="A12" s="36" t="s">
        <v>141</v>
      </c>
      <c r="B12" s="97">
        <v>115</v>
      </c>
      <c r="C12" s="105">
        <f t="shared" si="0"/>
        <v>7.7807848443843035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40</v>
      </c>
      <c r="C13" s="105">
        <f t="shared" si="0"/>
        <v>2.706359945872801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</v>
      </c>
      <c r="C14" s="105">
        <f t="shared" si="0"/>
        <v>1.4208389715832206</v>
      </c>
      <c r="E14" s="42" t="s">
        <v>145</v>
      </c>
      <c r="F14" s="80">
        <v>1124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23</v>
      </c>
      <c r="C17" s="105">
        <f t="shared" si="0"/>
        <v>1.5561569688768606</v>
      </c>
      <c r="E17" s="1" t="s">
        <v>151</v>
      </c>
      <c r="F17" s="97">
        <v>93</v>
      </c>
      <c r="G17" s="105">
        <f aca="true" t="shared" si="1" ref="G17:G23">(F17/$F$14)*100</f>
        <v>8.274021352313166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350</v>
      </c>
      <c r="G18" s="105">
        <f t="shared" si="1"/>
        <v>31.13879003558719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390</v>
      </c>
      <c r="G19" s="105">
        <f t="shared" si="1"/>
        <v>34.69750889679715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259</v>
      </c>
      <c r="G20" s="105">
        <f t="shared" si="1"/>
        <v>23.04270462633452</v>
      </c>
    </row>
    <row r="21" spans="1:7" ht="12.75">
      <c r="A21" s="36" t="s">
        <v>156</v>
      </c>
      <c r="B21" s="98">
        <v>11</v>
      </c>
      <c r="C21" s="105">
        <f aca="true" t="shared" si="2" ref="C21:C28">(B21/$B$8)*100</f>
        <v>0.7442489851150204</v>
      </c>
      <c r="E21" s="1" t="s">
        <v>157</v>
      </c>
      <c r="F21" s="97">
        <v>28</v>
      </c>
      <c r="G21" s="105">
        <f t="shared" si="1"/>
        <v>2.491103202846975</v>
      </c>
    </row>
    <row r="22" spans="1:7" ht="12.75">
      <c r="A22" s="36" t="s">
        <v>158</v>
      </c>
      <c r="B22" s="98">
        <v>32</v>
      </c>
      <c r="C22" s="105">
        <f t="shared" si="2"/>
        <v>2.165087956698241</v>
      </c>
      <c r="E22" s="1" t="s">
        <v>159</v>
      </c>
      <c r="F22" s="97">
        <v>4</v>
      </c>
      <c r="G22" s="105">
        <f t="shared" si="1"/>
        <v>0.3558718861209964</v>
      </c>
    </row>
    <row r="23" spans="1:7" ht="12.75">
      <c r="A23" s="36" t="s">
        <v>160</v>
      </c>
      <c r="B23" s="98">
        <v>19</v>
      </c>
      <c r="C23" s="105">
        <f t="shared" si="2"/>
        <v>1.2855209742895806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290</v>
      </c>
      <c r="C24" s="105">
        <f t="shared" si="2"/>
        <v>19.621109607577807</v>
      </c>
      <c r="E24" s="1" t="s">
        <v>163</v>
      </c>
      <c r="F24" s="97">
        <v>163300</v>
      </c>
      <c r="G24" s="112" t="s">
        <v>261</v>
      </c>
    </row>
    <row r="25" spans="1:7" ht="12.75">
      <c r="A25" s="36" t="s">
        <v>164</v>
      </c>
      <c r="B25" s="97">
        <v>314</v>
      </c>
      <c r="C25" s="105">
        <f t="shared" si="2"/>
        <v>21.24492557510149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129</v>
      </c>
      <c r="C26" s="105">
        <f t="shared" si="2"/>
        <v>8.728010825439783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204</v>
      </c>
      <c r="C27" s="105">
        <f t="shared" si="2"/>
        <v>13.802435723951287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479</v>
      </c>
      <c r="C28" s="105">
        <f t="shared" si="2"/>
        <v>32.408660351826796</v>
      </c>
      <c r="E28" s="32" t="s">
        <v>176</v>
      </c>
      <c r="F28" s="97">
        <v>992</v>
      </c>
      <c r="G28" s="105">
        <f aca="true" t="shared" si="3" ref="G28:G35">(F28/$F$14)*100</f>
        <v>88.25622775800713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6</v>
      </c>
      <c r="C32" s="105">
        <f t="shared" si="4"/>
        <v>0.40595399188092013</v>
      </c>
      <c r="E32" s="32" t="s">
        <v>183</v>
      </c>
      <c r="F32" s="97">
        <v>72</v>
      </c>
      <c r="G32" s="105">
        <f t="shared" si="3"/>
        <v>6.405693950177936</v>
      </c>
    </row>
    <row r="33" spans="1:7" ht="12.75">
      <c r="A33" s="36" t="s">
        <v>184</v>
      </c>
      <c r="B33" s="97">
        <v>79</v>
      </c>
      <c r="C33" s="105">
        <f t="shared" si="4"/>
        <v>5.345060893098782</v>
      </c>
      <c r="E33" s="32" t="s">
        <v>185</v>
      </c>
      <c r="F33" s="97">
        <v>253</v>
      </c>
      <c r="G33" s="105">
        <f t="shared" si="3"/>
        <v>22.508896797153024</v>
      </c>
    </row>
    <row r="34" spans="1:7" ht="12.75">
      <c r="A34" s="36" t="s">
        <v>186</v>
      </c>
      <c r="B34" s="97">
        <v>125</v>
      </c>
      <c r="C34" s="105">
        <f t="shared" si="4"/>
        <v>8.457374830852503</v>
      </c>
      <c r="E34" s="32" t="s">
        <v>187</v>
      </c>
      <c r="F34" s="97">
        <v>404</v>
      </c>
      <c r="G34" s="105">
        <f t="shared" si="3"/>
        <v>35.94306049822064</v>
      </c>
    </row>
    <row r="35" spans="1:7" ht="12.75">
      <c r="A35" s="36" t="s">
        <v>188</v>
      </c>
      <c r="B35" s="97">
        <v>315</v>
      </c>
      <c r="C35" s="105">
        <f t="shared" si="4"/>
        <v>21.312584573748307</v>
      </c>
      <c r="E35" s="32" t="s">
        <v>189</v>
      </c>
      <c r="F35" s="97">
        <v>263</v>
      </c>
      <c r="G35" s="105">
        <f t="shared" si="3"/>
        <v>23.398576512455517</v>
      </c>
    </row>
    <row r="36" spans="1:7" ht="12.75">
      <c r="A36" s="36" t="s">
        <v>190</v>
      </c>
      <c r="B36" s="97">
        <v>344</v>
      </c>
      <c r="C36" s="105">
        <f t="shared" si="4"/>
        <v>23.27469553450609</v>
      </c>
      <c r="E36" s="32" t="s">
        <v>191</v>
      </c>
      <c r="F36" s="97">
        <v>1606</v>
      </c>
      <c r="G36" s="112" t="s">
        <v>261</v>
      </c>
    </row>
    <row r="37" spans="1:7" ht="12.75">
      <c r="A37" s="36" t="s">
        <v>192</v>
      </c>
      <c r="B37" s="97">
        <v>242</v>
      </c>
      <c r="C37" s="105">
        <f t="shared" si="4"/>
        <v>16.373477672530445</v>
      </c>
      <c r="E37" s="32" t="s">
        <v>193</v>
      </c>
      <c r="F37" s="97">
        <v>132</v>
      </c>
      <c r="G37" s="105">
        <f>(F37/$F$14)*100</f>
        <v>11.743772241992882</v>
      </c>
    </row>
    <row r="38" spans="1:7" ht="12.75">
      <c r="A38" s="36" t="s">
        <v>194</v>
      </c>
      <c r="B38" s="97">
        <v>227</v>
      </c>
      <c r="C38" s="105">
        <f t="shared" si="4"/>
        <v>15.358592692828147</v>
      </c>
      <c r="E38" s="32" t="s">
        <v>191</v>
      </c>
      <c r="F38" s="97">
        <v>553</v>
      </c>
      <c r="G38" s="112" t="s">
        <v>261</v>
      </c>
    </row>
    <row r="39" spans="1:7" ht="12.75">
      <c r="A39" s="36" t="s">
        <v>195</v>
      </c>
      <c r="B39" s="97">
        <v>140</v>
      </c>
      <c r="C39" s="105">
        <f t="shared" si="4"/>
        <v>9.472259810554803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1428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136</v>
      </c>
      <c r="G43" s="105">
        <f aca="true" t="shared" si="5" ref="G43:G48">(F43/$F$14)*100</f>
        <v>12.099644128113878</v>
      </c>
    </row>
    <row r="44" spans="1:7" ht="12.75">
      <c r="A44" s="36" t="s">
        <v>209</v>
      </c>
      <c r="B44" s="98">
        <v>257</v>
      </c>
      <c r="C44" s="105">
        <f aca="true" t="shared" si="6" ref="C44:C49">(B44/$B$42)*100</f>
        <v>17.99719887955182</v>
      </c>
      <c r="E44" s="32" t="s">
        <v>210</v>
      </c>
      <c r="F44" s="97">
        <v>216</v>
      </c>
      <c r="G44" s="105">
        <f t="shared" si="5"/>
        <v>19.217081850533805</v>
      </c>
    </row>
    <row r="45" spans="1:7" ht="12.75">
      <c r="A45" s="36" t="s">
        <v>211</v>
      </c>
      <c r="B45" s="98">
        <v>396</v>
      </c>
      <c r="C45" s="105">
        <f t="shared" si="6"/>
        <v>27.73109243697479</v>
      </c>
      <c r="E45" s="32" t="s">
        <v>212</v>
      </c>
      <c r="F45" s="97">
        <v>186</v>
      </c>
      <c r="G45" s="105">
        <f t="shared" si="5"/>
        <v>16.548042704626333</v>
      </c>
    </row>
    <row r="46" spans="1:7" ht="12.75">
      <c r="A46" s="36" t="s">
        <v>213</v>
      </c>
      <c r="B46" s="98">
        <v>287</v>
      </c>
      <c r="C46" s="105">
        <f t="shared" si="6"/>
        <v>20.098039215686274</v>
      </c>
      <c r="E46" s="32" t="s">
        <v>214</v>
      </c>
      <c r="F46" s="97">
        <v>241</v>
      </c>
      <c r="G46" s="105">
        <f t="shared" si="5"/>
        <v>21.441281138790035</v>
      </c>
    </row>
    <row r="47" spans="1:7" ht="12.75">
      <c r="A47" s="36" t="s">
        <v>215</v>
      </c>
      <c r="B47" s="97">
        <v>275</v>
      </c>
      <c r="C47" s="105">
        <f t="shared" si="6"/>
        <v>19.257703081232496</v>
      </c>
      <c r="E47" s="32" t="s">
        <v>216</v>
      </c>
      <c r="F47" s="97">
        <v>146</v>
      </c>
      <c r="G47" s="105">
        <f t="shared" si="5"/>
        <v>12.98932384341637</v>
      </c>
    </row>
    <row r="48" spans="1:7" ht="12.75">
      <c r="A48" s="36" t="s">
        <v>217</v>
      </c>
      <c r="B48" s="97">
        <v>129</v>
      </c>
      <c r="C48" s="105">
        <f t="shared" si="6"/>
        <v>9.033613445378151</v>
      </c>
      <c r="E48" s="32" t="s">
        <v>218</v>
      </c>
      <c r="F48" s="97">
        <v>193</v>
      </c>
      <c r="G48" s="105">
        <f t="shared" si="5"/>
        <v>17.17081850533808</v>
      </c>
    </row>
    <row r="49" spans="1:7" ht="12.75">
      <c r="A49" s="36" t="s">
        <v>219</v>
      </c>
      <c r="B49" s="97">
        <v>84</v>
      </c>
      <c r="C49" s="105">
        <f t="shared" si="6"/>
        <v>5.88235294117647</v>
      </c>
      <c r="E49" s="32" t="s">
        <v>220</v>
      </c>
      <c r="F49" s="97">
        <v>6</v>
      </c>
      <c r="G49" s="105">
        <f>(F49/$F$14)*100</f>
        <v>0.5338078291814947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242</v>
      </c>
      <c r="G51" s="81">
        <f>(F51/F$51)*100</f>
        <v>100</v>
      </c>
    </row>
    <row r="52" spans="1:7" ht="12.75">
      <c r="A52" s="4" t="s">
        <v>223</v>
      </c>
      <c r="B52" s="97">
        <v>31</v>
      </c>
      <c r="C52" s="105">
        <f>(B52/$B$42)*100</f>
        <v>2.1708683473389354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380</v>
      </c>
      <c r="C53" s="105">
        <f>(B53/$B$42)*100</f>
        <v>26.610644257703083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727</v>
      </c>
      <c r="C54" s="105">
        <f>(B54/$B$42)*100</f>
        <v>50.910364145658264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290</v>
      </c>
      <c r="C55" s="105">
        <f>(B55/$B$42)*100</f>
        <v>20.30812324929972</v>
      </c>
      <c r="E55" s="32" t="s">
        <v>230</v>
      </c>
      <c r="F55" s="97">
        <v>6</v>
      </c>
      <c r="G55" s="105">
        <f t="shared" si="7"/>
        <v>2.479338842975207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94</v>
      </c>
      <c r="G56" s="105">
        <f t="shared" si="7"/>
        <v>38.84297520661157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73</v>
      </c>
      <c r="G57" s="105">
        <f t="shared" si="7"/>
        <v>30.165289256198346</v>
      </c>
    </row>
    <row r="58" spans="1:7" ht="12.75">
      <c r="A58" s="36" t="s">
        <v>234</v>
      </c>
      <c r="B58" s="97">
        <v>358</v>
      </c>
      <c r="C58" s="105">
        <f aca="true" t="shared" si="8" ref="C58:C66">(B58/$B$42)*100</f>
        <v>25.07002801120448</v>
      </c>
      <c r="E58" s="32" t="s">
        <v>235</v>
      </c>
      <c r="F58" s="97">
        <v>41</v>
      </c>
      <c r="G58" s="105">
        <f t="shared" si="7"/>
        <v>16.94214876033058</v>
      </c>
    </row>
    <row r="59" spans="1:7" ht="12.75">
      <c r="A59" s="36" t="s">
        <v>236</v>
      </c>
      <c r="B59" s="97">
        <v>44</v>
      </c>
      <c r="C59" s="105">
        <f t="shared" si="8"/>
        <v>3.081232492997199</v>
      </c>
      <c r="E59" s="32" t="s">
        <v>237</v>
      </c>
      <c r="F59" s="98">
        <v>10</v>
      </c>
      <c r="G59" s="105">
        <f t="shared" si="7"/>
        <v>4.132231404958678</v>
      </c>
    </row>
    <row r="60" spans="1:7" ht="12.75">
      <c r="A60" s="36" t="s">
        <v>238</v>
      </c>
      <c r="B60" s="97">
        <v>311</v>
      </c>
      <c r="C60" s="105">
        <f t="shared" si="8"/>
        <v>21.77871148459384</v>
      </c>
      <c r="E60" s="32" t="s">
        <v>239</v>
      </c>
      <c r="F60" s="97">
        <v>18</v>
      </c>
      <c r="G60" s="105">
        <f t="shared" si="7"/>
        <v>7.43801652892562</v>
      </c>
    </row>
    <row r="61" spans="1:7" ht="12.75">
      <c r="A61" s="36" t="s">
        <v>240</v>
      </c>
      <c r="B61" s="97">
        <v>677</v>
      </c>
      <c r="C61" s="105">
        <f t="shared" si="8"/>
        <v>47.40896358543417</v>
      </c>
      <c r="E61" s="32" t="s">
        <v>163</v>
      </c>
      <c r="F61" s="97">
        <v>788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31</v>
      </c>
      <c r="C63" s="105">
        <f t="shared" si="8"/>
        <v>2.1708683473389354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0.49019607843137253</v>
      </c>
      <c r="E65" s="32" t="s">
        <v>208</v>
      </c>
      <c r="F65" s="97">
        <v>40</v>
      </c>
      <c r="G65" s="105">
        <f aca="true" t="shared" si="9" ref="G65:G71">(F65/F$51)*100</f>
        <v>16.528925619834713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22</v>
      </c>
      <c r="G66" s="105">
        <f t="shared" si="9"/>
        <v>9.090909090909092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48</v>
      </c>
      <c r="G67" s="105">
        <f t="shared" si="9"/>
        <v>19.834710743801654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</v>
      </c>
      <c r="G68" s="105">
        <f t="shared" si="9"/>
        <v>6.6115702479338845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4</v>
      </c>
      <c r="G69" s="105">
        <f t="shared" si="9"/>
        <v>1.6528925619834711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94</v>
      </c>
      <c r="G70" s="105">
        <f t="shared" si="9"/>
        <v>38.84297520661157</v>
      </c>
    </row>
    <row r="71" spans="1:7" ht="12.75">
      <c r="A71" s="54" t="s">
        <v>252</v>
      </c>
      <c r="B71" s="103">
        <v>6</v>
      </c>
      <c r="C71" s="115">
        <f>(B71/$B$42)*100</f>
        <v>0.42016806722689076</v>
      </c>
      <c r="D71" s="41"/>
      <c r="E71" s="44" t="s">
        <v>220</v>
      </c>
      <c r="F71" s="103">
        <v>18</v>
      </c>
      <c r="G71" s="115">
        <f t="shared" si="9"/>
        <v>7.43801652892562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2002-06-11T18:24:38Z</dcterms:modified>
  <cp:category/>
  <cp:version/>
  <cp:contentType/>
  <cp:contentStatus/>
</cp:coreProperties>
</file>