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<sst xmlns="http://schemas.openxmlformats.org/spreadsheetml/2006/main" count="694" uniqueCount="437">
  <si>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</si>
  <si>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</si>
  <si>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</si>
  <si>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</si>
  <si>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</si>
  <si>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</si>
  <si>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</si>
  <si>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</si>
  <si>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</si>
  <si>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</si>
  <si>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</si>
  <si>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</si>
  <si>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</si>
  <si>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</si>
  <si>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</si>
  <si>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</si>
  <si>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</si>
  <si>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</si>
  <si>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</si>
  <si>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</si>
  <si>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</si>
  <si>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</si>
  <si>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</si>
  <si>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</si>
  <si>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</si>
  <si>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</si>
  <si>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</si>
  <si>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</si>
  <si>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</si>
  <si>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</si>
  <si>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</si>
  <si>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</si>
  <si>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</si>
  <si>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</si>
  <si>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</si>
  <si>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</si>
  <si>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</si>
  <si>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</si>
  <si>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</si>
  <si>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</si>
  <si>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</si>
  <si>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</si>
  <si>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</si>
  <si>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</si>
  <si>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</si>
  <si>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</si>
  <si>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</si>
  <si>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</si>
  <si>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</si>
  <si>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</si>
  <si>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</si>
  <si>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</si>
  <si>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</si>
  <si>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</si>
  <si>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</si>
  <si>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</si>
  <si>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</si>
  <si>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</si>
  <si>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</si>
  <si>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</si>
  <si>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</si>
  <si>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</si>
  <si>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</si>
  <si>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</si>
  <si>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</si>
  <si>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</si>
  <si>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</si>
  <si>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</si>
  <si>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</si>
  <si>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</si>
  <si>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</si>
  <si>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</si>
  <si>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</si>
  <si>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</si>
  <si>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</si>
  <si>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</si>
  <si>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</si>
  <si>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</si>
  <si>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</si>
  <si>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</si>
  <si>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</si>
  <si>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</si>
  <si>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</si>
  <si>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</si>
  <si>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</si>
  <si>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</si>
  <si>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</si>
  <si>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</si>
  <si>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</si>
  <si>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</si>
  <si>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</si>
  <si>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</si>
  <si>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</si>
  <si>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</si>
  <si>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</si>
  <si>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</si>
  <si>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</si>
  <si>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</si>
  <si>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</si>
  <si>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</si>
  <si>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</si>
  <si>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</si>
  <si>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</si>
  <si>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</si>
  <si>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</si>
  <si>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</si>
  <si>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</si>
  <si>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</si>
  <si>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</si>
  <si>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</si>
  <si>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</si>
  <si>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</si>
  <si>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</si>
  <si>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</si>
  <si>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</si>
  <si>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</si>
  <si>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</si>
  <si>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</si>
  <si>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</si>
  <si>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</si>
  <si>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</si>
  <si>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</si>
  <si>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</si>
  <si>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</si>
  <si>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</si>
  <si>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</si>
  <si>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</si>
  <si>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</si>
  <si>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</si>
  <si>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</si>
  <si>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</si>
  <si>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</si>
  <si>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</si>
  <si>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</si>
  <si>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</si>
  <si>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</si>
  <si>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</si>
  <si>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</si>
  <si>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</si>
  <si>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</si>
  <si>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</si>
  <si>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</si>
  <si>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</si>
  <si>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</si>
  <si>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</si>
  <si>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</si>
  <si>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</si>
  <si>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</si>
  <si>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</si>
  <si>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</si>
  <si>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</si>
  <si>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</si>
  <si>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</si>
  <si>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</si>
  <si>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</si>
  <si>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</si>
  <si>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</si>
  <si>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</si>
  <si>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</si>
  <si>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</si>
  <si>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</si>
  <si>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</si>
  <si>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</si>
  <si>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</si>
  <si>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</si>
  <si>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</si>
  <si>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</si>
  <si>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</si>
  <si>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</si>
  <si>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</si>
  <si>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</si>
  <si>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</si>
  <si>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</si>
  <si>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</si>
  <si>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</si>
  <si>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</si>
  <si>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</si>
  <si>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</si>
  <si>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</si>
  <si>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</si>
  <si>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</si>
  <si>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</si>
  <si>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</si>
  <si>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</si>
  <si>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</si>
  <si>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</si>
  <si>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</si>
  <si>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</si>
  <si>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</si>
  <si>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</si>
  <si>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</si>
  <si>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</si>
  <si>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</si>
  <si>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</si>
  <si>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</si>
  <si>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</si>
  <si>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</si>
  <si>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</si>
  <si>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</si>
  <si>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</si>
  <si>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</si>
  <si>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</si>
  <si>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</si>
  <si>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</si>
  <si>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</si>
  <si>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</si>
  <si>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</si>
  <si>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</si>
  <si>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</si>
  <si>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</si>
  <si>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</si>
  <si>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</si>
  <si>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</si>
  <si>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</si>
  <si>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</si>
  <si>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</si>
  <si>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</si>
  <si>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</si>
  <si>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</si>
  <si>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</si>
  <si>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</si>
  <si>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</si>
  <si>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</si>
  <si>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</si>
  <si>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</si>
  <si>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</si>
  <si>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</si>
  <si>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</si>
  <si>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</si>
  <si>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</si>
  <si>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</si>
  <si>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</si>
  <si>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</si>
  <si>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</si>
  <si>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</si>
  <si>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</si>
  <si>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</si>
  <si>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</si>
  <si>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</si>
  <si>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</si>
  <si>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</si>
  <si>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</si>
  <si>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</si>
  <si>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</si>
  <si>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</si>
  <si>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</si>
  <si>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</si>
  <si>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</si>
  <si>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</si>
  <si>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</si>
  <si>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</si>
  <si>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</si>
  <si>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</si>
  <si>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</si>
  <si>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</si>
  <si>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</si>
  <si>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</si>
  <si>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</si>
  <si>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</si>
  <si>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</si>
  <si>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</si>
  <si>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</si>
  <si>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</si>
  <si>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</si>
  <si>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</si>
  <si>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</si>
  <si>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</si>
  <si>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</si>
  <si>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</si>
  <si>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</si>
  <si>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</si>
  <si>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</si>
  <si>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</si>
  <si>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</si>
  <si>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</si>
  <si>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</si>
  <si>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</si>
  <si>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</si>
  <si>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</si>
  <si>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</si>
  <si>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</si>
  <si>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</si>
  <si>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</si>
  <si>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</si>
  <si>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</si>
  <si>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</si>
  <si>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</si>
  <si>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</si>
  <si>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</si>
  <si>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</si>
  <si>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</si>
  <si>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</si>
  <si>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</si>
  <si>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</si>
  <si>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</si>
  <si>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</si>
  <si>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</si>
  <si>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</si>
  <si>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</si>
  <si>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</si>
  <si>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</si>
  <si>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</si>
  <si>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</si>
  <si>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</si>
  <si>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</si>
  <si>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</si>
  <si>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</si>
  <si>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</si>
  <si>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</si>
  <si>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</si>
  <si>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</si>
  <si>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</si>
  <si>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</si>
  <si>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</si>
  <si>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</si>
  <si>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</si>
  <si>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</si>
  <si>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</si>
  <si>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</si>
  <si>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</si>
  <si>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</si>
  <si>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</si>
  <si>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</si>
  <si>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</si>
  <si>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</si>
  <si>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</si>
  <si>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</si>
  <si>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</si>
  <si>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</si>
  <si>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</si>
  <si>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</si>
  <si>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</si>
  <si>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</si>
  <si>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</si>
  <si>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</si>
  <si>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</si>
  <si>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</si>
  <si>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</si>
  <si>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</si>
  <si>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</si>
  <si>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</si>
  <si>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</si>
  <si>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</si>
  <si>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</si>
  <si>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</si>
  <si>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</si>
  <si>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</si>
  <si>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</si>
  <si>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</si>
  <si>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</si>
  <si>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</si>
  <si>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</si>
  <si>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</si>
  <si>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</si>
  <si>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</si>
  <si>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</si>
  <si>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</si>
  <si>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</si>
  <si>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</si>
  <si>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</si>
  <si>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</si>
  <si>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</si>
  <si>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</si>
  <si>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</si>
  <si>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</si>
  <si>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</si>
  <si>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</si>
  <si>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</si>
  <si>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</si>
  <si>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</si>
  <si>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</si>
  <si>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</si>
  <si>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</si>
  <si>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</si>
  <si>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</si>
  <si>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</si>
  <si>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</si>
  <si>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</si>
  <si>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</si>
  <si>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</si>
  <si>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</si>
  <si>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</si>
  <si>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</si>
  <si>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</si>
  <si>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</si>
  <si>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</si>
  <si>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</si>
  <si>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</si>
  <si>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</si>
  <si>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</si>
  <si>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</si>
  <si>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</si>
  <si>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</si>
  <si>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</si>
  <si>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</si>
  <si>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</si>
  <si>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Holland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</si>
  <si>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Holland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</si>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</sst>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5124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5124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2532</v>
      </c>
      <c r="C9" s="151">
        <f>(B9/$B$7)*100</f>
        <v>49.414519906323186</v>
      </c>
      <c r="D9" s="152"/>
      <c r="E9" s="152" t="s">
        <v>403</v>
      </c>
      <c r="F9" s="150">
        <v>87</v>
      </c>
      <c r="G9" s="153">
        <f t="shared" si="0"/>
        <v>1.6978922716627636</v>
      </c>
    </row>
    <row r="10" spans="1:7" ht="12.75">
      <c r="A10" s="149" t="s">
        <v>404</v>
      </c>
      <c r="B10" s="150">
        <v>2592</v>
      </c>
      <c r="C10" s="151">
        <f>(B10/$B$7)*100</f>
        <v>50.585480093676814</v>
      </c>
      <c r="D10" s="152"/>
      <c r="E10" s="152" t="s">
        <v>405</v>
      </c>
      <c r="F10" s="150">
        <v>21</v>
      </c>
      <c r="G10" s="153">
        <f t="shared" si="0"/>
        <v>0.4098360655737705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21</v>
      </c>
      <c r="G11" s="153">
        <f t="shared" si="0"/>
        <v>0.4098360655737705</v>
      </c>
    </row>
    <row r="12" spans="1:7" ht="12.75">
      <c r="A12" s="149" t="s">
        <v>407</v>
      </c>
      <c r="B12" s="150">
        <v>290</v>
      </c>
      <c r="C12" s="151">
        <f aca="true" t="shared" si="1" ref="C12:C24">B12*100/B$7</f>
        <v>5.6596409055425445</v>
      </c>
      <c r="D12" s="152"/>
      <c r="E12" s="152" t="s">
        <v>408</v>
      </c>
      <c r="F12" s="150">
        <v>10</v>
      </c>
      <c r="G12" s="153">
        <f t="shared" si="0"/>
        <v>0.195160031225605</v>
      </c>
    </row>
    <row r="13" spans="1:7" ht="12.75">
      <c r="A13" s="149" t="s">
        <v>409</v>
      </c>
      <c r="B13" s="150">
        <v>416</v>
      </c>
      <c r="C13" s="151">
        <f t="shared" si="1"/>
        <v>8.118657298985168</v>
      </c>
      <c r="D13" s="152"/>
      <c r="E13" s="152" t="s">
        <v>410</v>
      </c>
      <c r="F13" s="150">
        <v>35</v>
      </c>
      <c r="G13" s="153">
        <f t="shared" si="0"/>
        <v>0.6830601092896175</v>
      </c>
    </row>
    <row r="14" spans="1:7" ht="12.75">
      <c r="A14" s="149" t="s">
        <v>411</v>
      </c>
      <c r="B14" s="150">
        <v>382</v>
      </c>
      <c r="C14" s="151">
        <f t="shared" si="1"/>
        <v>7.455113192818111</v>
      </c>
      <c r="D14" s="152"/>
      <c r="E14" s="152" t="s">
        <v>412</v>
      </c>
      <c r="F14" s="150">
        <v>5037</v>
      </c>
      <c r="G14" s="153">
        <f t="shared" si="0"/>
        <v>98.30210772833723</v>
      </c>
    </row>
    <row r="15" spans="1:7" ht="12.75">
      <c r="A15" s="149" t="s">
        <v>413</v>
      </c>
      <c r="B15" s="150">
        <v>281</v>
      </c>
      <c r="C15" s="151">
        <f t="shared" si="1"/>
        <v>5.4839968774395</v>
      </c>
      <c r="D15" s="152"/>
      <c r="E15" s="152" t="s">
        <v>414</v>
      </c>
      <c r="F15" s="150">
        <v>4958</v>
      </c>
      <c r="G15" s="153">
        <f t="shared" si="0"/>
        <v>96.76034348165496</v>
      </c>
    </row>
    <row r="16" spans="1:7" ht="12.75">
      <c r="A16" s="149" t="s">
        <v>415</v>
      </c>
      <c r="B16" s="150">
        <v>184</v>
      </c>
      <c r="C16" s="151">
        <f t="shared" si="1"/>
        <v>3.590944574551132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482</v>
      </c>
      <c r="C17" s="151">
        <f t="shared" si="1"/>
        <v>9.40671350507416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891</v>
      </c>
      <c r="C18" s="151">
        <f t="shared" si="1"/>
        <v>17.388758782201407</v>
      </c>
      <c r="D18" s="152"/>
      <c r="E18" s="143" t="s">
        <v>419</v>
      </c>
      <c r="F18" s="141">
        <v>5124</v>
      </c>
      <c r="G18" s="148">
        <v>100</v>
      </c>
    </row>
    <row r="19" spans="1:7" ht="12.75">
      <c r="A19" s="149" t="s">
        <v>420</v>
      </c>
      <c r="B19" s="150">
        <v>859</v>
      </c>
      <c r="C19" s="151">
        <f t="shared" si="1"/>
        <v>16.76424668227947</v>
      </c>
      <c r="D19" s="152"/>
      <c r="E19" s="152" t="s">
        <v>421</v>
      </c>
      <c r="F19" s="150">
        <v>5124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374</v>
      </c>
      <c r="C20" s="151">
        <f t="shared" si="1"/>
        <v>7.2989851678376265</v>
      </c>
      <c r="D20" s="152"/>
      <c r="E20" s="152" t="s">
        <v>423</v>
      </c>
      <c r="F20" s="150">
        <v>1881</v>
      </c>
      <c r="G20" s="153">
        <f t="shared" si="2"/>
        <v>36.7096018735363</v>
      </c>
    </row>
    <row r="21" spans="1:7" ht="12.75">
      <c r="A21" s="149" t="s">
        <v>424</v>
      </c>
      <c r="B21" s="150">
        <v>224</v>
      </c>
      <c r="C21" s="151">
        <f t="shared" si="1"/>
        <v>4.371584699453552</v>
      </c>
      <c r="D21" s="152"/>
      <c r="E21" s="152" t="s">
        <v>425</v>
      </c>
      <c r="F21" s="150">
        <v>1376</v>
      </c>
      <c r="G21" s="153">
        <f t="shared" si="2"/>
        <v>26.85402029664325</v>
      </c>
    </row>
    <row r="22" spans="1:7" ht="12.75">
      <c r="A22" s="149" t="s">
        <v>426</v>
      </c>
      <c r="B22" s="150">
        <v>407</v>
      </c>
      <c r="C22" s="151">
        <f t="shared" si="1"/>
        <v>7.9430132708821235</v>
      </c>
      <c r="D22" s="152"/>
      <c r="E22" s="152" t="s">
        <v>427</v>
      </c>
      <c r="F22" s="150">
        <v>1602</v>
      </c>
      <c r="G22" s="153">
        <f t="shared" si="2"/>
        <v>31.26463700234192</v>
      </c>
    </row>
    <row r="23" spans="1:7" ht="12.75">
      <c r="A23" s="149" t="s">
        <v>428</v>
      </c>
      <c r="B23" s="150">
        <v>260</v>
      </c>
      <c r="C23" s="151">
        <f t="shared" si="1"/>
        <v>5.07416081186573</v>
      </c>
      <c r="D23" s="152"/>
      <c r="E23" s="152" t="s">
        <v>429</v>
      </c>
      <c r="F23" s="150">
        <v>1199</v>
      </c>
      <c r="G23" s="153">
        <f t="shared" si="2"/>
        <v>23.39968774395004</v>
      </c>
    </row>
    <row r="24" spans="1:7" ht="12.75">
      <c r="A24" s="149" t="s">
        <v>430</v>
      </c>
      <c r="B24" s="150">
        <v>74</v>
      </c>
      <c r="C24" s="151">
        <f t="shared" si="1"/>
        <v>1.444184231069477</v>
      </c>
      <c r="D24" s="152"/>
      <c r="E24" s="152" t="s">
        <v>431</v>
      </c>
      <c r="F24" s="150">
        <v>157</v>
      </c>
      <c r="G24" s="153">
        <f t="shared" si="2"/>
        <v>3.0640124902419985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66</v>
      </c>
      <c r="G25" s="153">
        <f t="shared" si="2"/>
        <v>1.288056206088993</v>
      </c>
    </row>
    <row r="26" spans="1:7" ht="12.75">
      <c r="A26" s="149" t="s">
        <v>433</v>
      </c>
      <c r="B26" s="155">
        <v>41.2</v>
      </c>
      <c r="C26" s="156" t="s">
        <v>261</v>
      </c>
      <c r="D26" s="152"/>
      <c r="E26" s="157" t="s">
        <v>434</v>
      </c>
      <c r="F26" s="158">
        <v>108</v>
      </c>
      <c r="G26" s="153">
        <f t="shared" si="2"/>
        <v>2.107728337236534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59</v>
      </c>
      <c r="G27" s="153">
        <f t="shared" si="2"/>
        <v>1.1514441842310694</v>
      </c>
    </row>
    <row r="28" spans="1:7" ht="12.75">
      <c r="A28" s="149" t="s">
        <v>262</v>
      </c>
      <c r="B28" s="150">
        <v>3856</v>
      </c>
      <c r="C28" s="151">
        <f aca="true" t="shared" si="3" ref="C28:C35">B28*100/B$7</f>
        <v>75.25370804059328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1880</v>
      </c>
      <c r="C29" s="151">
        <f t="shared" si="3"/>
        <v>36.69008587041374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1976</v>
      </c>
      <c r="C30" s="151">
        <f t="shared" si="3"/>
        <v>38.56362217017955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3715</v>
      </c>
      <c r="C31" s="151">
        <f t="shared" si="3"/>
        <v>72.50195160031225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861</v>
      </c>
      <c r="C32" s="151">
        <f t="shared" si="3"/>
        <v>16.80327868852459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741</v>
      </c>
      <c r="C33" s="151">
        <f t="shared" si="3"/>
        <v>14.46135831381733</v>
      </c>
      <c r="D33" s="152"/>
      <c r="E33" s="143" t="s">
        <v>8</v>
      </c>
      <c r="F33" s="141">
        <v>1881</v>
      </c>
      <c r="G33" s="148">
        <v>100</v>
      </c>
    </row>
    <row r="34" spans="1:7" ht="12.75">
      <c r="A34" s="149" t="s">
        <v>0</v>
      </c>
      <c r="B34" s="150">
        <v>334</v>
      </c>
      <c r="C34" s="151">
        <f t="shared" si="3"/>
        <v>6.518345042935207</v>
      </c>
      <c r="D34" s="152"/>
      <c r="E34" s="152" t="s">
        <v>9</v>
      </c>
      <c r="F34" s="150">
        <v>1523</v>
      </c>
      <c r="G34" s="153">
        <f aca="true" t="shared" si="4" ref="G34:G42">F34*100/F$33</f>
        <v>80.96757044125465</v>
      </c>
    </row>
    <row r="35" spans="1:7" ht="12.75">
      <c r="A35" s="149" t="s">
        <v>2</v>
      </c>
      <c r="B35" s="150">
        <v>407</v>
      </c>
      <c r="C35" s="151">
        <f t="shared" si="3"/>
        <v>7.9430132708821235</v>
      </c>
      <c r="D35" s="152"/>
      <c r="E35" s="152" t="s">
        <v>10</v>
      </c>
      <c r="F35" s="150">
        <v>627</v>
      </c>
      <c r="G35" s="153">
        <f t="shared" si="4"/>
        <v>33.333333333333336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1376</v>
      </c>
      <c r="G36" s="153">
        <f t="shared" si="4"/>
        <v>73.15257841573631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561</v>
      </c>
      <c r="G37" s="153">
        <f t="shared" si="4"/>
        <v>29.82456140350877</v>
      </c>
    </row>
    <row r="38" spans="1:7" ht="12.75">
      <c r="A38" s="163" t="s">
        <v>13</v>
      </c>
      <c r="B38" s="150">
        <v>5092</v>
      </c>
      <c r="C38" s="151">
        <f aca="true" t="shared" si="5" ref="C38:C56">B38*100/B$7</f>
        <v>99.37548790007807</v>
      </c>
      <c r="D38" s="152"/>
      <c r="E38" s="152" t="s">
        <v>14</v>
      </c>
      <c r="F38" s="150">
        <v>98</v>
      </c>
      <c r="G38" s="153">
        <f t="shared" si="4"/>
        <v>5.209994683678894</v>
      </c>
    </row>
    <row r="39" spans="1:7" ht="12.75">
      <c r="A39" s="149" t="s">
        <v>15</v>
      </c>
      <c r="B39" s="150">
        <v>5026</v>
      </c>
      <c r="C39" s="151">
        <f t="shared" si="5"/>
        <v>98.08743169398907</v>
      </c>
      <c r="D39" s="152"/>
      <c r="E39" s="152" t="s">
        <v>10</v>
      </c>
      <c r="F39" s="150">
        <v>42</v>
      </c>
      <c r="G39" s="153">
        <f t="shared" si="4"/>
        <v>2.2328548644338118</v>
      </c>
    </row>
    <row r="40" spans="1:7" ht="12.75">
      <c r="A40" s="149" t="s">
        <v>16</v>
      </c>
      <c r="B40" s="150">
        <v>22</v>
      </c>
      <c r="C40" s="151">
        <f t="shared" si="5"/>
        <v>0.42935206869633097</v>
      </c>
      <c r="D40" s="152"/>
      <c r="E40" s="152" t="s">
        <v>17</v>
      </c>
      <c r="F40" s="150">
        <v>358</v>
      </c>
      <c r="G40" s="153">
        <f t="shared" si="4"/>
        <v>19.03242955874535</v>
      </c>
    </row>
    <row r="41" spans="1:7" ht="12.75">
      <c r="A41" s="149" t="s">
        <v>18</v>
      </c>
      <c r="B41" s="150">
        <v>2</v>
      </c>
      <c r="C41" s="151">
        <f t="shared" si="5"/>
        <v>0.039032006245121</v>
      </c>
      <c r="D41" s="152"/>
      <c r="E41" s="152" t="s">
        <v>19</v>
      </c>
      <c r="F41" s="150">
        <v>291</v>
      </c>
      <c r="G41" s="153">
        <f t="shared" si="4"/>
        <v>15.470494417862838</v>
      </c>
    </row>
    <row r="42" spans="1:7" ht="12.75">
      <c r="A42" s="149" t="s">
        <v>20</v>
      </c>
      <c r="B42" s="150">
        <v>22</v>
      </c>
      <c r="C42" s="151">
        <f t="shared" si="5"/>
        <v>0.42935206869633097</v>
      </c>
      <c r="D42" s="152"/>
      <c r="E42" s="152" t="s">
        <v>21</v>
      </c>
      <c r="F42" s="150">
        <v>144</v>
      </c>
      <c r="G42" s="153">
        <f t="shared" si="4"/>
        <v>7.655502392344498</v>
      </c>
    </row>
    <row r="43" spans="1:7" ht="12.75">
      <c r="A43" s="149" t="s">
        <v>22</v>
      </c>
      <c r="B43" s="150">
        <v>2</v>
      </c>
      <c r="C43" s="151">
        <f t="shared" si="5"/>
        <v>0.039032006245121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11</v>
      </c>
      <c r="C44" s="151">
        <f t="shared" si="5"/>
        <v>0.21467603434816548</v>
      </c>
      <c r="D44" s="152"/>
      <c r="E44" s="152" t="s">
        <v>24</v>
      </c>
      <c r="F44" s="160">
        <v>665</v>
      </c>
      <c r="G44" s="164">
        <f>F44*100/F33</f>
        <v>35.35353535353536</v>
      </c>
    </row>
    <row r="45" spans="1:7" ht="12.75">
      <c r="A45" s="149" t="s">
        <v>25</v>
      </c>
      <c r="B45" s="150">
        <v>2</v>
      </c>
      <c r="C45" s="151">
        <f t="shared" si="5"/>
        <v>0.039032006245121</v>
      </c>
      <c r="D45" s="152"/>
      <c r="E45" s="152" t="s">
        <v>26</v>
      </c>
      <c r="F45" s="160">
        <v>501</v>
      </c>
      <c r="G45" s="164">
        <f>F45*100/F33</f>
        <v>26.634768740031898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0.1366120218579235</v>
      </c>
      <c r="D47" s="152"/>
      <c r="E47" s="152" t="s">
        <v>29</v>
      </c>
      <c r="F47" s="165">
        <v>2.72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3.06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1942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1881</v>
      </c>
      <c r="G52" s="153">
        <f>F52*100/F$51</f>
        <v>96.85890834191555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61</v>
      </c>
      <c r="G53" s="153">
        <f>F53*100/F$51</f>
        <v>3.141091658084449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18</v>
      </c>
      <c r="G54" s="153">
        <f>F54*100/F$51</f>
        <v>0.9268795056642637</v>
      </c>
    </row>
    <row r="55" spans="1:7" ht="12.75">
      <c r="A55" s="149" t="s">
        <v>43</v>
      </c>
      <c r="B55" s="150">
        <v>20</v>
      </c>
      <c r="C55" s="151">
        <f t="shared" si="5"/>
        <v>0.39032006245121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32</v>
      </c>
      <c r="C56" s="151">
        <f t="shared" si="5"/>
        <v>0.624512099921936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5057</v>
      </c>
      <c r="C60" s="168">
        <f>B60*100/B7</f>
        <v>98.69242779078844</v>
      </c>
      <c r="D60" s="152"/>
      <c r="E60" s="143" t="s">
        <v>51</v>
      </c>
      <c r="F60" s="141">
        <v>1881</v>
      </c>
      <c r="G60" s="148">
        <v>100</v>
      </c>
    </row>
    <row r="61" spans="1:7" ht="12.75">
      <c r="A61" s="149" t="s">
        <v>52</v>
      </c>
      <c r="B61" s="160">
        <v>31</v>
      </c>
      <c r="C61" s="168">
        <f>B61*100/B7</f>
        <v>0.6049960967993755</v>
      </c>
      <c r="D61" s="152"/>
      <c r="E61" s="152" t="s">
        <v>53</v>
      </c>
      <c r="F61" s="150">
        <v>1738</v>
      </c>
      <c r="G61" s="153">
        <f>F61*100/F$60</f>
        <v>92.39766081871345</v>
      </c>
    </row>
    <row r="62" spans="1:7" ht="12.75">
      <c r="A62" s="149" t="s">
        <v>54</v>
      </c>
      <c r="B62" s="160">
        <v>13</v>
      </c>
      <c r="C62" s="168">
        <f>B62*100/B7</f>
        <v>0.2537080405932865</v>
      </c>
      <c r="D62" s="152"/>
      <c r="E62" s="152" t="s">
        <v>55</v>
      </c>
      <c r="F62" s="150">
        <v>143</v>
      </c>
      <c r="G62" s="153">
        <f>F62*100/F$60</f>
        <v>7.60233918128655</v>
      </c>
    </row>
    <row r="63" spans="1:7" ht="12.75">
      <c r="A63" s="149" t="s">
        <v>56</v>
      </c>
      <c r="B63" s="160">
        <v>28</v>
      </c>
      <c r="C63" s="168">
        <f>B63*100/B7</f>
        <v>0.546448087431694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0.0195160031225605</v>
      </c>
      <c r="D64" s="152"/>
      <c r="E64" s="152" t="s">
        <v>58</v>
      </c>
      <c r="F64" s="165">
        <v>2.75</v>
      </c>
      <c r="G64" s="166" t="s">
        <v>261</v>
      </c>
    </row>
    <row r="65" spans="1:7" ht="13.5" thickBot="1">
      <c r="A65" s="171" t="s">
        <v>59</v>
      </c>
      <c r="B65" s="172">
        <v>27</v>
      </c>
      <c r="C65" s="173">
        <f>B65*100/B7</f>
        <v>0.5269320843091335</v>
      </c>
      <c r="D65" s="174"/>
      <c r="E65" s="174" t="s">
        <v>60</v>
      </c>
      <c r="F65" s="175">
        <v>2.43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5124</v>
      </c>
      <c r="G9" s="33">
        <f>(F9/$F$9)*100</f>
        <v>100</v>
      </c>
    </row>
    <row r="10" spans="1:7" ht="12.75">
      <c r="A10" s="29" t="s">
        <v>269</v>
      </c>
      <c r="B10" s="93">
        <v>1198</v>
      </c>
      <c r="C10" s="33">
        <f aca="true" t="shared" si="0" ref="C10:C15">(B10/$B$10)*100</f>
        <v>100</v>
      </c>
      <c r="E10" s="34" t="s">
        <v>270</v>
      </c>
      <c r="F10" s="97">
        <v>4990</v>
      </c>
      <c r="G10" s="84">
        <f aca="true" t="shared" si="1" ref="G10:G16">(F10/$F$9)*100</f>
        <v>97.38485558157689</v>
      </c>
    </row>
    <row r="11" spans="1:7" ht="12.75">
      <c r="A11" s="36" t="s">
        <v>271</v>
      </c>
      <c r="B11" s="98">
        <v>110</v>
      </c>
      <c r="C11" s="35">
        <f t="shared" si="0"/>
        <v>9.181969949916526</v>
      </c>
      <c r="E11" s="34" t="s">
        <v>272</v>
      </c>
      <c r="F11" s="97">
        <v>4963</v>
      </c>
      <c r="G11" s="84">
        <f t="shared" si="1"/>
        <v>96.85792349726776</v>
      </c>
    </row>
    <row r="12" spans="1:7" ht="12.75">
      <c r="A12" s="36" t="s">
        <v>273</v>
      </c>
      <c r="B12" s="98">
        <v>69</v>
      </c>
      <c r="C12" s="35">
        <f t="shared" si="0"/>
        <v>5.759599332220367</v>
      </c>
      <c r="E12" s="34" t="s">
        <v>274</v>
      </c>
      <c r="F12" s="97">
        <v>3450</v>
      </c>
      <c r="G12" s="84">
        <f t="shared" si="1"/>
        <v>67.33021077283372</v>
      </c>
    </row>
    <row r="13" spans="1:7" ht="12.75">
      <c r="A13" s="36" t="s">
        <v>275</v>
      </c>
      <c r="B13" s="98">
        <v>651</v>
      </c>
      <c r="C13" s="35">
        <f t="shared" si="0"/>
        <v>54.34056761268782</v>
      </c>
      <c r="E13" s="34" t="s">
        <v>276</v>
      </c>
      <c r="F13" s="97">
        <v>1513</v>
      </c>
      <c r="G13" s="84">
        <f t="shared" si="1"/>
        <v>29.527712724434036</v>
      </c>
    </row>
    <row r="14" spans="1:7" ht="12.75">
      <c r="A14" s="36" t="s">
        <v>277</v>
      </c>
      <c r="B14" s="98">
        <v>224</v>
      </c>
      <c r="C14" s="35">
        <f t="shared" si="0"/>
        <v>18.697829716193656</v>
      </c>
      <c r="E14" s="34" t="s">
        <v>166</v>
      </c>
      <c r="F14" s="97">
        <v>27</v>
      </c>
      <c r="G14" s="84">
        <f t="shared" si="1"/>
        <v>0.5269320843091335</v>
      </c>
    </row>
    <row r="15" spans="1:7" ht="12.75">
      <c r="A15" s="36" t="s">
        <v>324</v>
      </c>
      <c r="B15" s="97">
        <v>144</v>
      </c>
      <c r="C15" s="35">
        <f t="shared" si="0"/>
        <v>12.020033388981636</v>
      </c>
      <c r="E15" s="34" t="s">
        <v>278</v>
      </c>
      <c r="F15" s="97">
        <v>134</v>
      </c>
      <c r="G15" s="84">
        <f t="shared" si="1"/>
        <v>2.615144418423107</v>
      </c>
    </row>
    <row r="16" spans="1:7" ht="12.75">
      <c r="A16" s="36"/>
      <c r="B16" s="93" t="s">
        <v>250</v>
      </c>
      <c r="C16" s="10"/>
      <c r="E16" s="34" t="s">
        <v>279</v>
      </c>
      <c r="F16" s="98">
        <v>39</v>
      </c>
      <c r="G16" s="84">
        <f t="shared" si="1"/>
        <v>0.7611241217798594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87</v>
      </c>
      <c r="G17" s="84">
        <f>(F17/$F$9)*100</f>
        <v>1.6978922716627636</v>
      </c>
    </row>
    <row r="18" spans="1:7" ht="12.75">
      <c r="A18" s="29" t="s">
        <v>282</v>
      </c>
      <c r="B18" s="93">
        <v>3557</v>
      </c>
      <c r="C18" s="33">
        <f>(B18/$B$18)*100</f>
        <v>100</v>
      </c>
      <c r="E18" s="34" t="s">
        <v>283</v>
      </c>
      <c r="F18" s="97">
        <v>47</v>
      </c>
      <c r="G18" s="84">
        <f>(F18/$F$9)*100</f>
        <v>0.9172521467603435</v>
      </c>
    </row>
    <row r="19" spans="1:7" ht="12.75">
      <c r="A19" s="36" t="s">
        <v>284</v>
      </c>
      <c r="B19" s="97">
        <v>112</v>
      </c>
      <c r="C19" s="84">
        <f aca="true" t="shared" si="2" ref="C19:C25">(B19/$B$18)*100</f>
        <v>3.1487208321619344</v>
      </c>
      <c r="E19" s="34"/>
      <c r="F19" s="97" t="s">
        <v>250</v>
      </c>
      <c r="G19" s="84"/>
    </row>
    <row r="20" spans="1:7" ht="12.75">
      <c r="A20" s="36" t="s">
        <v>285</v>
      </c>
      <c r="B20" s="97">
        <v>211</v>
      </c>
      <c r="C20" s="84">
        <f t="shared" si="2"/>
        <v>5.931965139162215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1414</v>
      </c>
      <c r="C21" s="84">
        <f t="shared" si="2"/>
        <v>39.75260050604442</v>
      </c>
      <c r="E21" s="38" t="s">
        <v>167</v>
      </c>
      <c r="F21" s="80">
        <v>134</v>
      </c>
      <c r="G21" s="33">
        <f>(F21/$F$21)*100</f>
        <v>100</v>
      </c>
    </row>
    <row r="22" spans="1:7" ht="12.75">
      <c r="A22" s="36" t="s">
        <v>302</v>
      </c>
      <c r="B22" s="97">
        <v>714</v>
      </c>
      <c r="C22" s="84">
        <f t="shared" si="2"/>
        <v>20.073095305032332</v>
      </c>
      <c r="E22" s="34" t="s">
        <v>303</v>
      </c>
      <c r="F22" s="97">
        <v>69</v>
      </c>
      <c r="G22" s="84">
        <f aca="true" t="shared" si="3" ref="G22:G27">(F22/$F$21)*100</f>
        <v>51.49253731343284</v>
      </c>
    </row>
    <row r="23" spans="1:7" ht="12.75">
      <c r="A23" s="36" t="s">
        <v>304</v>
      </c>
      <c r="B23" s="97">
        <v>241</v>
      </c>
      <c r="C23" s="84">
        <f t="shared" si="2"/>
        <v>6.775372504919876</v>
      </c>
      <c r="E23" s="34" t="s">
        <v>305</v>
      </c>
      <c r="F23" s="97">
        <v>22</v>
      </c>
      <c r="G23" s="84">
        <f t="shared" si="3"/>
        <v>16.417910447761194</v>
      </c>
    </row>
    <row r="24" spans="1:7" ht="12.75">
      <c r="A24" s="36" t="s">
        <v>306</v>
      </c>
      <c r="B24" s="97">
        <v>568</v>
      </c>
      <c r="C24" s="84">
        <f t="shared" si="2"/>
        <v>15.96851279167838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297</v>
      </c>
      <c r="C25" s="84">
        <f t="shared" si="2"/>
        <v>8.349732921000843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</v>
      </c>
      <c r="G26" s="84">
        <f t="shared" si="3"/>
        <v>21.641791044776117</v>
      </c>
    </row>
    <row r="27" spans="1:7" ht="12.75">
      <c r="A27" s="36" t="s">
        <v>311</v>
      </c>
      <c r="B27" s="108">
        <v>90.9</v>
      </c>
      <c r="C27" s="37" t="s">
        <v>261</v>
      </c>
      <c r="E27" s="34" t="s">
        <v>312</v>
      </c>
      <c r="F27" s="97">
        <v>14</v>
      </c>
      <c r="G27" s="84">
        <f t="shared" si="3"/>
        <v>10.44776119402985</v>
      </c>
    </row>
    <row r="28" spans="1:7" ht="12.75">
      <c r="A28" s="36" t="s">
        <v>313</v>
      </c>
      <c r="B28" s="108">
        <v>24.3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4844</v>
      </c>
      <c r="G30" s="33">
        <f>(F30/$F$30)*100</f>
        <v>100</v>
      </c>
      <c r="J30" s="39"/>
    </row>
    <row r="31" spans="1:10" ht="12.75">
      <c r="A31" s="95" t="s">
        <v>296</v>
      </c>
      <c r="B31" s="93">
        <v>4021</v>
      </c>
      <c r="C31" s="33">
        <f>(B31/$B$31)*100</f>
        <v>100</v>
      </c>
      <c r="E31" s="34" t="s">
        <v>317</v>
      </c>
      <c r="F31" s="97">
        <v>4660</v>
      </c>
      <c r="G31" s="101">
        <f>(F31/$F$30)*100</f>
        <v>96.20148637489679</v>
      </c>
      <c r="J31" s="39"/>
    </row>
    <row r="32" spans="1:10" ht="12.75">
      <c r="A32" s="36" t="s">
        <v>318</v>
      </c>
      <c r="B32" s="97">
        <v>716</v>
      </c>
      <c r="C32" s="10">
        <f>(B32/$B$31)*100</f>
        <v>17.80651579209152</v>
      </c>
      <c r="E32" s="34" t="s">
        <v>319</v>
      </c>
      <c r="F32" s="97">
        <v>184</v>
      </c>
      <c r="G32" s="101">
        <f aca="true" t="shared" si="4" ref="G32:G39">(F32/$F$30)*100</f>
        <v>3.7985136251032205</v>
      </c>
      <c r="J32" s="39"/>
    </row>
    <row r="33" spans="1:10" ht="12.75">
      <c r="A33" s="36" t="s">
        <v>320</v>
      </c>
      <c r="B33" s="97">
        <v>2840</v>
      </c>
      <c r="C33" s="10">
        <f aca="true" t="shared" si="5" ref="C33:C38">(B33/$B$31)*100</f>
        <v>70.62919671723452</v>
      </c>
      <c r="E33" s="34" t="s">
        <v>321</v>
      </c>
      <c r="F33" s="97">
        <v>28</v>
      </c>
      <c r="G33" s="101">
        <f t="shared" si="4"/>
        <v>0.5780346820809248</v>
      </c>
      <c r="J33" s="39"/>
    </row>
    <row r="34" spans="1:7" ht="12.75">
      <c r="A34" s="36" t="s">
        <v>322</v>
      </c>
      <c r="B34" s="97">
        <v>40</v>
      </c>
      <c r="C34" s="10">
        <f t="shared" si="5"/>
        <v>0.9947774185525988</v>
      </c>
      <c r="E34" s="34" t="s">
        <v>323</v>
      </c>
      <c r="F34" s="97">
        <v>68</v>
      </c>
      <c r="G34" s="101">
        <f t="shared" si="4"/>
        <v>1.4037985136251032</v>
      </c>
    </row>
    <row r="35" spans="1:7" ht="12.75">
      <c r="A35" s="36" t="s">
        <v>325</v>
      </c>
      <c r="B35" s="97">
        <v>248</v>
      </c>
      <c r="C35" s="10">
        <f t="shared" si="5"/>
        <v>6.167619995026112</v>
      </c>
      <c r="E35" s="34" t="s">
        <v>321</v>
      </c>
      <c r="F35" s="97">
        <v>3</v>
      </c>
      <c r="G35" s="101">
        <f t="shared" si="4"/>
        <v>0.061932287365813375</v>
      </c>
    </row>
    <row r="36" spans="1:7" ht="12.75">
      <c r="A36" s="36" t="s">
        <v>297</v>
      </c>
      <c r="B36" s="97">
        <v>221</v>
      </c>
      <c r="C36" s="10">
        <f t="shared" si="5"/>
        <v>5.496145237503108</v>
      </c>
      <c r="E36" s="34" t="s">
        <v>327</v>
      </c>
      <c r="F36" s="97">
        <v>111</v>
      </c>
      <c r="G36" s="101">
        <f t="shared" si="4"/>
        <v>2.291494632535095</v>
      </c>
    </row>
    <row r="37" spans="1:7" ht="12.75">
      <c r="A37" s="36" t="s">
        <v>326</v>
      </c>
      <c r="B37" s="97">
        <v>177</v>
      </c>
      <c r="C37" s="10">
        <f t="shared" si="5"/>
        <v>4.401890077095249</v>
      </c>
      <c r="E37" s="34" t="s">
        <v>321</v>
      </c>
      <c r="F37" s="97">
        <v>25</v>
      </c>
      <c r="G37" s="101">
        <f t="shared" si="4"/>
        <v>0.5161023947151115</v>
      </c>
    </row>
    <row r="38" spans="1:7" ht="12.75">
      <c r="A38" s="36" t="s">
        <v>297</v>
      </c>
      <c r="B38" s="97">
        <v>105</v>
      </c>
      <c r="C38" s="10">
        <f t="shared" si="5"/>
        <v>2.611290723700572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59</v>
      </c>
      <c r="C42" s="33">
        <f>(B42/$B$42)*100</f>
        <v>100</v>
      </c>
      <c r="E42" s="31" t="s">
        <v>268</v>
      </c>
      <c r="F42" s="80">
        <v>5124</v>
      </c>
      <c r="G42" s="99">
        <f>(F42/$F$42)*100</f>
        <v>100</v>
      </c>
      <c r="I42" s="39"/>
    </row>
    <row r="43" spans="1:7" ht="12.75">
      <c r="A43" s="36" t="s">
        <v>301</v>
      </c>
      <c r="B43" s="98">
        <v>15</v>
      </c>
      <c r="C43" s="102">
        <f>(B43/$B$42)*100</f>
        <v>25.423728813559322</v>
      </c>
      <c r="E43" s="60" t="s">
        <v>168</v>
      </c>
      <c r="F43" s="106">
        <v>6826</v>
      </c>
      <c r="G43" s="107">
        <f aca="true" t="shared" si="6" ref="G43:G71">(F43/$F$42)*100</f>
        <v>133.21623731459798</v>
      </c>
    </row>
    <row r="44" spans="1:7" ht="12.75">
      <c r="A44" s="36"/>
      <c r="B44" s="93" t="s">
        <v>250</v>
      </c>
      <c r="C44" s="10"/>
      <c r="E44" s="1" t="s">
        <v>329</v>
      </c>
      <c r="F44" s="97">
        <v>13</v>
      </c>
      <c r="G44" s="101">
        <f t="shared" si="6"/>
        <v>0.2537080405932865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32</v>
      </c>
      <c r="G45" s="101">
        <f t="shared" si="6"/>
        <v>0.624512099921936</v>
      </c>
    </row>
    <row r="46" spans="1:7" ht="12.75">
      <c r="A46" s="29" t="s">
        <v>331</v>
      </c>
      <c r="B46" s="93">
        <v>3846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0.2146760343481655</v>
      </c>
    </row>
    <row r="47" spans="1:7" ht="12.75">
      <c r="A47" s="36" t="s">
        <v>333</v>
      </c>
      <c r="B47" s="97">
        <v>533</v>
      </c>
      <c r="C47" s="10">
        <f>(B47/$B$46)*100</f>
        <v>13.858554342173687</v>
      </c>
      <c r="E47" s="1" t="s">
        <v>334</v>
      </c>
      <c r="F47" s="97">
        <v>116</v>
      </c>
      <c r="G47" s="101">
        <f t="shared" si="6"/>
        <v>2.2638563622170182</v>
      </c>
    </row>
    <row r="48" spans="1:7" ht="12.75">
      <c r="A48" s="36"/>
      <c r="B48" s="93" t="s">
        <v>250</v>
      </c>
      <c r="C48" s="10"/>
      <c r="E48" s="1" t="s">
        <v>335</v>
      </c>
      <c r="F48" s="97">
        <v>615</v>
      </c>
      <c r="G48" s="101">
        <f t="shared" si="6"/>
        <v>12.002341920374707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</v>
      </c>
      <c r="G49" s="101">
        <f t="shared" si="6"/>
        <v>1.5222482435597189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48</v>
      </c>
      <c r="G50" s="101">
        <f t="shared" si="6"/>
        <v>0.936768149882904</v>
      </c>
    </row>
    <row r="51" spans="1:7" ht="12.75">
      <c r="A51" s="5" t="s">
        <v>338</v>
      </c>
      <c r="B51" s="93">
        <v>1099</v>
      </c>
      <c r="C51" s="33">
        <f>(B51/$B$51)*100</f>
        <v>100</v>
      </c>
      <c r="E51" s="1" t="s">
        <v>339</v>
      </c>
      <c r="F51" s="97">
        <v>1498</v>
      </c>
      <c r="G51" s="101">
        <f t="shared" si="6"/>
        <v>29.23497267759563</v>
      </c>
    </row>
    <row r="52" spans="1:7" ht="12.75">
      <c r="A52" s="4" t="s">
        <v>340</v>
      </c>
      <c r="B52" s="98">
        <v>32</v>
      </c>
      <c r="C52" s="10">
        <f>(B52/$B$51)*100</f>
        <v>2.9117379435850776</v>
      </c>
      <c r="E52" s="1" t="s">
        <v>341</v>
      </c>
      <c r="F52" s="97">
        <v>46</v>
      </c>
      <c r="G52" s="101">
        <f t="shared" si="6"/>
        <v>0.897736143637783</v>
      </c>
    </row>
    <row r="53" spans="1:7" ht="12.75">
      <c r="A53" s="4"/>
      <c r="B53" s="93" t="s">
        <v>250</v>
      </c>
      <c r="C53" s="10"/>
      <c r="E53" s="1" t="s">
        <v>342</v>
      </c>
      <c r="F53" s="97">
        <v>147</v>
      </c>
      <c r="G53" s="101">
        <f t="shared" si="6"/>
        <v>2.8688524590163933</v>
      </c>
    </row>
    <row r="54" spans="1:7" ht="14.25">
      <c r="A54" s="5" t="s">
        <v>343</v>
      </c>
      <c r="B54" s="93">
        <v>2991</v>
      </c>
      <c r="C54" s="33">
        <f>(B54/$B$54)*100</f>
        <v>100</v>
      </c>
      <c r="E54" s="1" t="s">
        <v>201</v>
      </c>
      <c r="F54" s="97">
        <v>1082</v>
      </c>
      <c r="G54" s="101">
        <f t="shared" si="6"/>
        <v>21.116315378610462</v>
      </c>
    </row>
    <row r="55" spans="1:7" ht="12.75">
      <c r="A55" s="4" t="s">
        <v>340</v>
      </c>
      <c r="B55" s="98">
        <v>231</v>
      </c>
      <c r="C55" s="10">
        <f>(B55/$B$54)*100</f>
        <v>7.723169508525577</v>
      </c>
      <c r="E55" s="1" t="s">
        <v>344</v>
      </c>
      <c r="F55" s="97">
        <v>1065</v>
      </c>
      <c r="G55" s="101">
        <f t="shared" si="6"/>
        <v>20.784543325526933</v>
      </c>
    </row>
    <row r="56" spans="1:7" ht="12.75">
      <c r="A56" s="4" t="s">
        <v>345</v>
      </c>
      <c r="B56" s="119">
        <v>71.4</v>
      </c>
      <c r="C56" s="37" t="s">
        <v>261</v>
      </c>
      <c r="E56" s="1" t="s">
        <v>346</v>
      </c>
      <c r="F56" s="97">
        <v>34</v>
      </c>
      <c r="G56" s="101">
        <f t="shared" si="6"/>
        <v>0.6635441061670571</v>
      </c>
    </row>
    <row r="57" spans="1:7" ht="12.75">
      <c r="A57" s="4" t="s">
        <v>347</v>
      </c>
      <c r="B57" s="98">
        <v>2760</v>
      </c>
      <c r="C57" s="10">
        <f>(B57/$B$54)*100</f>
        <v>92.27683049147443</v>
      </c>
      <c r="E57" s="1" t="s">
        <v>348</v>
      </c>
      <c r="F57" s="97">
        <v>17</v>
      </c>
      <c r="G57" s="101">
        <f t="shared" si="6"/>
        <v>0.33177205308352853</v>
      </c>
    </row>
    <row r="58" spans="1:7" ht="12.75">
      <c r="A58" s="4" t="s">
        <v>345</v>
      </c>
      <c r="B58" s="119">
        <v>81.1</v>
      </c>
      <c r="C58" s="37" t="s">
        <v>261</v>
      </c>
      <c r="E58" s="1" t="s">
        <v>349</v>
      </c>
      <c r="F58" s="97">
        <v>665</v>
      </c>
      <c r="G58" s="101">
        <f t="shared" si="6"/>
        <v>12.978142076502733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0.0975800156128025</v>
      </c>
    </row>
    <row r="60" spans="1:7" ht="12.75">
      <c r="A60" s="5" t="s">
        <v>351</v>
      </c>
      <c r="B60" s="93">
        <v>754</v>
      </c>
      <c r="C60" s="33">
        <f>(B60/$B$60)*100</f>
        <v>100</v>
      </c>
      <c r="E60" s="1" t="s">
        <v>352</v>
      </c>
      <c r="F60" s="97">
        <v>54</v>
      </c>
      <c r="G60" s="101">
        <f t="shared" si="6"/>
        <v>1.053864168618267</v>
      </c>
    </row>
    <row r="61" spans="1:7" ht="12.75">
      <c r="A61" s="4" t="s">
        <v>340</v>
      </c>
      <c r="B61" s="97">
        <v>300</v>
      </c>
      <c r="C61" s="10">
        <f>(B61/$B$60)*100</f>
        <v>39.787798408488065</v>
      </c>
      <c r="E61" s="1" t="s">
        <v>353</v>
      </c>
      <c r="F61" s="97">
        <v>89</v>
      </c>
      <c r="G61" s="101">
        <f t="shared" si="6"/>
        <v>1.7369242779078844</v>
      </c>
    </row>
    <row r="62" spans="1:7" ht="12.75">
      <c r="A62" s="4"/>
      <c r="B62" s="93" t="s">
        <v>250</v>
      </c>
      <c r="C62" s="10"/>
      <c r="E62" s="1" t="s">
        <v>354</v>
      </c>
      <c r="F62" s="97">
        <v>105</v>
      </c>
      <c r="G62" s="101">
        <f t="shared" si="6"/>
        <v>2.0491803278688523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54</v>
      </c>
      <c r="G63" s="101">
        <f t="shared" si="6"/>
        <v>1.053864168618267</v>
      </c>
    </row>
    <row r="64" spans="1:7" ht="12.75">
      <c r="A64" s="29" t="s">
        <v>357</v>
      </c>
      <c r="B64" s="93">
        <v>4844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3256</v>
      </c>
      <c r="C65" s="10">
        <f>(B65/$B$64)*100</f>
        <v>67.21717588769613</v>
      </c>
      <c r="E65" s="1" t="s">
        <v>359</v>
      </c>
      <c r="F65" s="97">
        <v>44</v>
      </c>
      <c r="G65" s="101">
        <f t="shared" si="6"/>
        <v>0.858704137392662</v>
      </c>
    </row>
    <row r="66" spans="1:7" ht="12.75">
      <c r="A66" s="4" t="s">
        <v>257</v>
      </c>
      <c r="B66" s="97">
        <v>1569</v>
      </c>
      <c r="C66" s="10">
        <f aca="true" t="shared" si="7" ref="C66:C71">(B66/$B$64)*100</f>
        <v>32.39058629232039</v>
      </c>
      <c r="E66" s="1" t="s">
        <v>360</v>
      </c>
      <c r="F66" s="97">
        <v>53</v>
      </c>
      <c r="G66" s="101">
        <f t="shared" si="6"/>
        <v>1.0343481654957065</v>
      </c>
    </row>
    <row r="67" spans="1:7" ht="12.75">
      <c r="A67" s="4" t="s">
        <v>361</v>
      </c>
      <c r="B67" s="97">
        <v>840</v>
      </c>
      <c r="C67" s="10">
        <f t="shared" si="7"/>
        <v>17.341040462427745</v>
      </c>
      <c r="E67" s="1" t="s">
        <v>362</v>
      </c>
      <c r="F67" s="97">
        <v>33</v>
      </c>
      <c r="G67" s="101">
        <f t="shared" si="6"/>
        <v>0.6440281030444965</v>
      </c>
    </row>
    <row r="68" spans="1:7" ht="12.75">
      <c r="A68" s="4" t="s">
        <v>363</v>
      </c>
      <c r="B68" s="97">
        <v>729</v>
      </c>
      <c r="C68" s="10">
        <f t="shared" si="7"/>
        <v>15.049545829892649</v>
      </c>
      <c r="E68" s="1" t="s">
        <v>364</v>
      </c>
      <c r="F68" s="97">
        <v>327</v>
      </c>
      <c r="G68" s="101">
        <f t="shared" si="6"/>
        <v>6.381733021077284</v>
      </c>
    </row>
    <row r="69" spans="1:7" ht="12.75">
      <c r="A69" s="4" t="s">
        <v>365</v>
      </c>
      <c r="B69" s="97">
        <v>493</v>
      </c>
      <c r="C69" s="10">
        <f t="shared" si="7"/>
        <v>10.177539223781999</v>
      </c>
      <c r="E69" s="1" t="s">
        <v>366</v>
      </c>
      <c r="F69" s="97">
        <v>12</v>
      </c>
      <c r="G69" s="101">
        <f t="shared" si="6"/>
        <v>0.234192037470726</v>
      </c>
    </row>
    <row r="70" spans="1:7" ht="12.75">
      <c r="A70" s="4" t="s">
        <v>367</v>
      </c>
      <c r="B70" s="97">
        <v>236</v>
      </c>
      <c r="C70" s="10">
        <f t="shared" si="7"/>
        <v>4.872006606110652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19</v>
      </c>
      <c r="C71" s="40">
        <f t="shared" si="7"/>
        <v>0.3922378199834847</v>
      </c>
      <c r="D71" s="41"/>
      <c r="E71" s="9" t="s">
        <v>369</v>
      </c>
      <c r="F71" s="103">
        <v>583</v>
      </c>
      <c r="G71" s="104">
        <f t="shared" si="6"/>
        <v>11.37782982045277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3978</v>
      </c>
      <c r="C9" s="81">
        <f>(B9/$B$9)*100</f>
        <v>100</v>
      </c>
      <c r="D9" s="65"/>
      <c r="E9" s="79" t="s">
        <v>381</v>
      </c>
      <c r="F9" s="80">
        <v>1869</v>
      </c>
      <c r="G9" s="81">
        <f>(F9/$F$9)*100</f>
        <v>100</v>
      </c>
    </row>
    <row r="10" spans="1:7" ht="12.75">
      <c r="A10" s="82" t="s">
        <v>382</v>
      </c>
      <c r="B10" s="97">
        <v>2677</v>
      </c>
      <c r="C10" s="105">
        <f>(B10/$B$9)*100</f>
        <v>67.29512317747613</v>
      </c>
      <c r="D10" s="65"/>
      <c r="E10" s="78" t="s">
        <v>383</v>
      </c>
      <c r="F10" s="97">
        <v>35</v>
      </c>
      <c r="G10" s="105">
        <f aca="true" t="shared" si="0" ref="G10:G19">(F10/$F$9)*100</f>
        <v>1.8726591760299627</v>
      </c>
    </row>
    <row r="11" spans="1:7" ht="12.75">
      <c r="A11" s="82" t="s">
        <v>384</v>
      </c>
      <c r="B11" s="97">
        <v>2677</v>
      </c>
      <c r="C11" s="105">
        <f aca="true" t="shared" si="1" ref="C11:C16">(B11/$B$9)*100</f>
        <v>67.29512317747613</v>
      </c>
      <c r="D11" s="65"/>
      <c r="E11" s="78" t="s">
        <v>385</v>
      </c>
      <c r="F11" s="97">
        <v>65</v>
      </c>
      <c r="G11" s="105">
        <f t="shared" si="0"/>
        <v>3.4777956126270735</v>
      </c>
    </row>
    <row r="12" spans="1:7" ht="12.75">
      <c r="A12" s="82" t="s">
        <v>386</v>
      </c>
      <c r="B12" s="97">
        <v>2599</v>
      </c>
      <c r="C12" s="105">
        <f>(B12/$B$9)*100</f>
        <v>65.33433886375063</v>
      </c>
      <c r="D12" s="65"/>
      <c r="E12" s="78" t="s">
        <v>387</v>
      </c>
      <c r="F12" s="97">
        <v>139</v>
      </c>
      <c r="G12" s="105">
        <f t="shared" si="0"/>
        <v>7.43713215623328</v>
      </c>
    </row>
    <row r="13" spans="1:7" ht="12.75">
      <c r="A13" s="82" t="s">
        <v>388</v>
      </c>
      <c r="B13" s="97">
        <v>78</v>
      </c>
      <c r="C13" s="105">
        <f>(B13/$B$9)*100</f>
        <v>1.9607843137254901</v>
      </c>
      <c r="D13" s="65"/>
      <c r="E13" s="78" t="s">
        <v>389</v>
      </c>
      <c r="F13" s="97">
        <v>140</v>
      </c>
      <c r="G13" s="105">
        <f t="shared" si="0"/>
        <v>7.490636704119851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286</v>
      </c>
      <c r="G14" s="105">
        <f t="shared" si="0"/>
        <v>15.302300695559124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457</v>
      </c>
      <c r="G15" s="105">
        <f t="shared" si="0"/>
        <v>24.45157838416265</v>
      </c>
    </row>
    <row r="16" spans="1:7" ht="12.75">
      <c r="A16" s="82" t="s">
        <v>67</v>
      </c>
      <c r="B16" s="97">
        <v>1301</v>
      </c>
      <c r="C16" s="105">
        <f t="shared" si="1"/>
        <v>32.70487682252388</v>
      </c>
      <c r="D16" s="65"/>
      <c r="E16" s="78" t="s">
        <v>68</v>
      </c>
      <c r="F16" s="97">
        <v>311</v>
      </c>
      <c r="G16" s="105">
        <f t="shared" si="0"/>
        <v>16.63991439272338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307</v>
      </c>
      <c r="G17" s="105">
        <f t="shared" si="0"/>
        <v>16.4258962011771</v>
      </c>
    </row>
    <row r="18" spans="1:7" ht="12.75">
      <c r="A18" s="77" t="s">
        <v>70</v>
      </c>
      <c r="B18" s="80">
        <v>2072</v>
      </c>
      <c r="C18" s="81">
        <f>(B18/$B$18)*100</f>
        <v>100</v>
      </c>
      <c r="D18" s="65"/>
      <c r="E18" s="78" t="s">
        <v>170</v>
      </c>
      <c r="F18" s="97">
        <v>48</v>
      </c>
      <c r="G18" s="105">
        <f t="shared" si="0"/>
        <v>2.568218298555377</v>
      </c>
    </row>
    <row r="19" spans="1:9" ht="12.75">
      <c r="A19" s="82" t="s">
        <v>382</v>
      </c>
      <c r="B19" s="97">
        <v>1245</v>
      </c>
      <c r="C19" s="105">
        <f>(B19/$B$18)*100</f>
        <v>60.08687258687259</v>
      </c>
      <c r="D19" s="65"/>
      <c r="E19" s="78" t="s">
        <v>169</v>
      </c>
      <c r="F19" s="98">
        <v>81</v>
      </c>
      <c r="G19" s="105">
        <f t="shared" si="0"/>
        <v>4.333868378812198</v>
      </c>
      <c r="I19" s="117"/>
    </row>
    <row r="20" spans="1:7" ht="12.75">
      <c r="A20" s="82" t="s">
        <v>384</v>
      </c>
      <c r="B20" s="97">
        <v>1245</v>
      </c>
      <c r="C20" s="105">
        <f>(B20/$B$18)*100</f>
        <v>60.08687258687259</v>
      </c>
      <c r="D20" s="65"/>
      <c r="E20" s="78" t="s">
        <v>71</v>
      </c>
      <c r="F20" s="97">
        <v>68083</v>
      </c>
      <c r="G20" s="112" t="s">
        <v>261</v>
      </c>
    </row>
    <row r="21" spans="1:7" ht="12.75">
      <c r="A21" s="82" t="s">
        <v>386</v>
      </c>
      <c r="B21" s="97">
        <v>1219</v>
      </c>
      <c r="C21" s="105">
        <f>(B21/$B$18)*100</f>
        <v>58.83204633204633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1527</v>
      </c>
      <c r="G22" s="105">
        <f>(F22/$F$9)*100</f>
        <v>81.70144462279293</v>
      </c>
    </row>
    <row r="23" spans="1:7" ht="12.75">
      <c r="A23" s="77" t="s">
        <v>73</v>
      </c>
      <c r="B23" s="80">
        <v>405</v>
      </c>
      <c r="C23" s="81">
        <f>(B23/$B$23)*100</f>
        <v>100</v>
      </c>
      <c r="D23" s="65"/>
      <c r="E23" s="78" t="s">
        <v>74</v>
      </c>
      <c r="F23" s="97">
        <v>78944</v>
      </c>
      <c r="G23" s="112" t="s">
        <v>261</v>
      </c>
    </row>
    <row r="24" spans="1:7" ht="12.75">
      <c r="A24" s="82" t="s">
        <v>75</v>
      </c>
      <c r="B24" s="97">
        <v>181</v>
      </c>
      <c r="C24" s="105">
        <f>(B24/$B$23)*100</f>
        <v>44.69135802469136</v>
      </c>
      <c r="D24" s="65"/>
      <c r="E24" s="78" t="s">
        <v>76</v>
      </c>
      <c r="F24" s="97">
        <v>549</v>
      </c>
      <c r="G24" s="105">
        <f>(F24/$F$9)*100</f>
        <v>29.373996789727126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14598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</v>
      </c>
      <c r="G26" s="105">
        <f>(F26/$F$9)*100</f>
        <v>0.9630818619582664</v>
      </c>
    </row>
    <row r="27" spans="1:7" ht="12.75">
      <c r="A27" s="77" t="s">
        <v>85</v>
      </c>
      <c r="B27" s="80">
        <v>2569</v>
      </c>
      <c r="C27" s="81">
        <f>(B27/$B$27)*100</f>
        <v>100</v>
      </c>
      <c r="D27" s="65"/>
      <c r="E27" s="78" t="s">
        <v>78</v>
      </c>
      <c r="F27" s="98">
        <v>3844</v>
      </c>
      <c r="G27" s="112" t="s">
        <v>261</v>
      </c>
    </row>
    <row r="28" spans="1:7" ht="12.75">
      <c r="A28" s="82" t="s">
        <v>86</v>
      </c>
      <c r="B28" s="97">
        <v>2173</v>
      </c>
      <c r="C28" s="105">
        <f aca="true" t="shared" si="2" ref="C28:C33">(B28/$B$27)*100</f>
        <v>84.58544180615026</v>
      </c>
      <c r="D28" s="65"/>
      <c r="E28" s="78" t="s">
        <v>79</v>
      </c>
      <c r="F28" s="97">
        <v>47</v>
      </c>
      <c r="G28" s="105">
        <f>(F28/$F$9)*100</f>
        <v>2.514713750668807</v>
      </c>
    </row>
    <row r="29" spans="1:7" ht="12.75">
      <c r="A29" s="82" t="s">
        <v>87</v>
      </c>
      <c r="B29" s="97">
        <v>201</v>
      </c>
      <c r="C29" s="105">
        <f t="shared" si="2"/>
        <v>7.824056052938887</v>
      </c>
      <c r="D29" s="65"/>
      <c r="E29" s="78" t="s">
        <v>80</v>
      </c>
      <c r="F29" s="97">
        <v>6736</v>
      </c>
      <c r="G29" s="112" t="s">
        <v>261</v>
      </c>
    </row>
    <row r="30" spans="1:7" ht="12.75">
      <c r="A30" s="82" t="s">
        <v>88</v>
      </c>
      <c r="B30" s="97">
        <v>22</v>
      </c>
      <c r="C30" s="105">
        <f t="shared" si="2"/>
        <v>0.8563643441027637</v>
      </c>
      <c r="D30" s="65"/>
      <c r="E30" s="78" t="s">
        <v>81</v>
      </c>
      <c r="F30" s="97">
        <v>343</v>
      </c>
      <c r="G30" s="105">
        <f>(F30/$F$9)*100</f>
        <v>18.352059925093634</v>
      </c>
    </row>
    <row r="31" spans="1:7" ht="12.75">
      <c r="A31" s="82" t="s">
        <v>115</v>
      </c>
      <c r="B31" s="97">
        <v>7</v>
      </c>
      <c r="C31" s="105">
        <f t="shared" si="2"/>
        <v>0.2724795640326975</v>
      </c>
      <c r="D31" s="65"/>
      <c r="E31" s="78" t="s">
        <v>82</v>
      </c>
      <c r="F31" s="97">
        <v>14979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166</v>
      </c>
      <c r="C33" s="105">
        <f t="shared" si="2"/>
        <v>6.4616582327754</v>
      </c>
      <c r="D33" s="65"/>
      <c r="E33" s="79" t="s">
        <v>84</v>
      </c>
      <c r="F33" s="80">
        <v>1533</v>
      </c>
      <c r="G33" s="81">
        <f>(F33/$F$33)*100</f>
        <v>100</v>
      </c>
    </row>
    <row r="34" spans="1:7" ht="12.75">
      <c r="A34" s="82" t="s">
        <v>91</v>
      </c>
      <c r="B34" s="120">
        <v>34.9</v>
      </c>
      <c r="C34" s="112" t="s">
        <v>261</v>
      </c>
      <c r="D34" s="65"/>
      <c r="E34" s="78" t="s">
        <v>383</v>
      </c>
      <c r="F34" s="97">
        <v>13</v>
      </c>
      <c r="G34" s="105">
        <f aca="true" t="shared" si="3" ref="G34:G43">(F34/$F$33)*100</f>
        <v>0.8480104370515329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</v>
      </c>
      <c r="G35" s="105">
        <f t="shared" si="3"/>
        <v>1.761252446183953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67</v>
      </c>
      <c r="G36" s="105">
        <f t="shared" si="3"/>
        <v>4.3705153294194385</v>
      </c>
    </row>
    <row r="37" spans="1:7" ht="12.75">
      <c r="A37" s="77" t="s">
        <v>94</v>
      </c>
      <c r="B37" s="80">
        <v>2599</v>
      </c>
      <c r="C37" s="81">
        <f>(B37/$B$37)*100</f>
        <v>100</v>
      </c>
      <c r="D37" s="65"/>
      <c r="E37" s="78" t="s">
        <v>389</v>
      </c>
      <c r="F37" s="97">
        <v>98</v>
      </c>
      <c r="G37" s="105">
        <f t="shared" si="3"/>
        <v>6.392694063926941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224</v>
      </c>
      <c r="G38" s="105">
        <f t="shared" si="3"/>
        <v>14.61187214611872</v>
      </c>
    </row>
    <row r="39" spans="1:7" ht="12.75">
      <c r="A39" s="82" t="s">
        <v>97</v>
      </c>
      <c r="B39" s="98">
        <v>958</v>
      </c>
      <c r="C39" s="105">
        <f>(B39/$B$37)*100</f>
        <v>36.86033089649865</v>
      </c>
      <c r="D39" s="65"/>
      <c r="E39" s="78" t="s">
        <v>393</v>
      </c>
      <c r="F39" s="97">
        <v>421</v>
      </c>
      <c r="G39" s="105">
        <f t="shared" si="3"/>
        <v>27.46249184605349</v>
      </c>
    </row>
    <row r="40" spans="1:7" ht="12.75">
      <c r="A40" s="82" t="s">
        <v>98</v>
      </c>
      <c r="B40" s="98">
        <v>302</v>
      </c>
      <c r="C40" s="105">
        <f>(B40/$B$37)*100</f>
        <v>11.619853789919201</v>
      </c>
      <c r="D40" s="65"/>
      <c r="E40" s="78" t="s">
        <v>68</v>
      </c>
      <c r="F40" s="97">
        <v>279</v>
      </c>
      <c r="G40" s="105">
        <f t="shared" si="3"/>
        <v>18.199608610567513</v>
      </c>
    </row>
    <row r="41" spans="1:7" ht="12.75">
      <c r="A41" s="82" t="s">
        <v>100</v>
      </c>
      <c r="B41" s="98">
        <v>729</v>
      </c>
      <c r="C41" s="105">
        <f>(B41/$B$37)*100</f>
        <v>28.04924971142747</v>
      </c>
      <c r="D41" s="65"/>
      <c r="E41" s="78" t="s">
        <v>69</v>
      </c>
      <c r="F41" s="97">
        <v>278</v>
      </c>
      <c r="G41" s="105">
        <f t="shared" si="3"/>
        <v>18.134377038486626</v>
      </c>
    </row>
    <row r="42" spans="1:7" ht="12.75">
      <c r="A42" s="82" t="s">
        <v>260</v>
      </c>
      <c r="B42" s="98">
        <v>9</v>
      </c>
      <c r="C42" s="105">
        <f>(B42/$B$37)*100</f>
        <v>0.34628703347441325</v>
      </c>
      <c r="D42" s="65"/>
      <c r="E42" s="78" t="s">
        <v>170</v>
      </c>
      <c r="F42" s="97">
        <v>45</v>
      </c>
      <c r="G42" s="105">
        <f t="shared" si="3"/>
        <v>2.935420743639922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81</v>
      </c>
      <c r="G43" s="105">
        <f t="shared" si="3"/>
        <v>5.283757338551859</v>
      </c>
    </row>
    <row r="44" spans="1:7" ht="12.75">
      <c r="A44" s="82" t="s">
        <v>291</v>
      </c>
      <c r="B44" s="98">
        <v>327</v>
      </c>
      <c r="C44" s="105">
        <f>(B44/$B$37)*100</f>
        <v>12.581762216237014</v>
      </c>
      <c r="D44" s="65"/>
      <c r="E44" s="78" t="s">
        <v>93</v>
      </c>
      <c r="F44" s="97">
        <v>71925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274</v>
      </c>
      <c r="C46" s="105">
        <f>(B46/$B$37)*100</f>
        <v>10.542516352443247</v>
      </c>
      <c r="D46" s="65"/>
      <c r="E46" s="78" t="s">
        <v>96</v>
      </c>
      <c r="F46" s="97">
        <v>28581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50737</v>
      </c>
      <c r="G48" s="112" t="s">
        <v>261</v>
      </c>
    </row>
    <row r="49" spans="1:7" ht="13.5" thickBot="1">
      <c r="A49" s="82" t="s">
        <v>292</v>
      </c>
      <c r="B49" s="98">
        <v>14</v>
      </c>
      <c r="C49" s="105">
        <f aca="true" t="shared" si="4" ref="C49:C55">(B49/$B$37)*100</f>
        <v>0.5386687187379762</v>
      </c>
      <c r="D49" s="87"/>
      <c r="E49" s="88" t="s">
        <v>102</v>
      </c>
      <c r="F49" s="113">
        <v>35615</v>
      </c>
      <c r="G49" s="114" t="s">
        <v>261</v>
      </c>
    </row>
    <row r="50" spans="1:7" ht="13.5" thickTop="1">
      <c r="A50" s="82" t="s">
        <v>116</v>
      </c>
      <c r="B50" s="98">
        <v>236</v>
      </c>
      <c r="C50" s="105">
        <f t="shared" si="4"/>
        <v>9.08041554444017</v>
      </c>
      <c r="D50" s="65"/>
      <c r="E50" s="78"/>
      <c r="F50" s="86"/>
      <c r="G50" s="85"/>
    </row>
    <row r="51" spans="1:7" ht="12.75">
      <c r="A51" s="82" t="s">
        <v>117</v>
      </c>
      <c r="B51" s="98">
        <v>374</v>
      </c>
      <c r="C51" s="105">
        <f t="shared" si="4"/>
        <v>14.390150057714507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120</v>
      </c>
      <c r="C52" s="105">
        <f t="shared" si="4"/>
        <v>4.61716044632551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266</v>
      </c>
      <c r="C53" s="105">
        <f t="shared" si="4"/>
        <v>10.234705656021546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121</v>
      </c>
      <c r="C54" s="105">
        <f t="shared" si="4"/>
        <v>4.655636783378222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166</v>
      </c>
      <c r="C55" s="105">
        <f t="shared" si="4"/>
        <v>6.387071950750288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237</v>
      </c>
      <c r="C57" s="105">
        <f>(B57/$B$37)*100</f>
        <v>9.118891881492882</v>
      </c>
      <c r="D57" s="65"/>
      <c r="E57" s="79" t="s">
        <v>84</v>
      </c>
      <c r="F57" s="80">
        <v>25</v>
      </c>
      <c r="G57" s="105">
        <f>(F57/L57)*100</f>
        <v>1.6307893020221786</v>
      </c>
      <c r="H57" s="116" t="s">
        <v>84</v>
      </c>
      <c r="L57" s="15">
        <v>1533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</v>
      </c>
      <c r="G58" s="105">
        <f>(F58/L58)*100</f>
        <v>1.7991004497751124</v>
      </c>
      <c r="H58" s="78" t="s">
        <v>118</v>
      </c>
      <c r="L58" s="15">
        <v>667</v>
      </c>
    </row>
    <row r="59" spans="1:12" ht="12.75">
      <c r="A59" s="82" t="s">
        <v>112</v>
      </c>
      <c r="B59" s="98">
        <v>301</v>
      </c>
      <c r="C59" s="105">
        <f>(B59/$B$37)*100</f>
        <v>11.581377452866487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191</v>
      </c>
    </row>
    <row r="60" spans="1:7" ht="12.75">
      <c r="A60" s="82" t="s">
        <v>113</v>
      </c>
      <c r="B60" s="98">
        <v>494</v>
      </c>
      <c r="C60" s="105">
        <f>(B60/$B$37)*100</f>
        <v>19.007310504040014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53</v>
      </c>
      <c r="C62" s="105">
        <f>(B62/$B$37)*100</f>
        <v>2.0392458637937665</v>
      </c>
      <c r="D62" s="65"/>
      <c r="E62" s="79" t="s">
        <v>123</v>
      </c>
      <c r="F62" s="80">
        <v>12</v>
      </c>
      <c r="G62" s="105">
        <f>(F62/L62)*100</f>
        <v>9.022556390977442</v>
      </c>
      <c r="H62" s="79" t="s">
        <v>394</v>
      </c>
      <c r="L62" s="15">
        <v>133</v>
      </c>
    </row>
    <row r="63" spans="1:12" ht="12.75">
      <c r="A63" s="61" t="s">
        <v>293</v>
      </c>
      <c r="B63" s="98">
        <v>104</v>
      </c>
      <c r="C63" s="105">
        <f>(B63/$B$37)*100</f>
        <v>4.001539053482109</v>
      </c>
      <c r="D63" s="65"/>
      <c r="E63" s="78" t="s">
        <v>118</v>
      </c>
      <c r="F63" s="97">
        <v>12</v>
      </c>
      <c r="G63" s="105">
        <f>(F63/L63)*100</f>
        <v>14.814814814814813</v>
      </c>
      <c r="H63" s="78" t="s">
        <v>118</v>
      </c>
      <c r="L63" s="15">
        <v>81</v>
      </c>
    </row>
    <row r="64" spans="1:12" ht="12.75">
      <c r="A64" s="82" t="s">
        <v>114</v>
      </c>
      <c r="B64" s="98">
        <v>113</v>
      </c>
      <c r="C64" s="105">
        <f>(B64/$B$37)*100</f>
        <v>4.3478260869565215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111</v>
      </c>
      <c r="G66" s="105">
        <f aca="true" t="shared" si="5" ref="G66:G71">(F66/L66)*100</f>
        <v>2.1662763466042154</v>
      </c>
      <c r="H66" s="79" t="s">
        <v>124</v>
      </c>
      <c r="L66" s="15">
        <v>5124</v>
      </c>
    </row>
    <row r="67" spans="1:12" ht="12.75">
      <c r="A67" s="82" t="s">
        <v>126</v>
      </c>
      <c r="B67" s="97">
        <v>2008</v>
      </c>
      <c r="C67" s="105">
        <f>(B67/$B$37)*100</f>
        <v>77.26048480184686</v>
      </c>
      <c r="D67" s="65"/>
      <c r="E67" s="78" t="s">
        <v>262</v>
      </c>
      <c r="F67" s="97">
        <v>74</v>
      </c>
      <c r="G67" s="105">
        <f t="shared" si="5"/>
        <v>1.924076963078523</v>
      </c>
      <c r="H67" s="78" t="s">
        <v>262</v>
      </c>
      <c r="L67" s="15">
        <v>3846</v>
      </c>
    </row>
    <row r="68" spans="1:12" ht="12.75">
      <c r="A68" s="82" t="s">
        <v>128</v>
      </c>
      <c r="B68" s="97">
        <v>375</v>
      </c>
      <c r="C68" s="105">
        <f>(B68/$B$37)*100</f>
        <v>14.42862639476722</v>
      </c>
      <c r="D68" s="65"/>
      <c r="E68" s="78" t="s">
        <v>127</v>
      </c>
      <c r="F68" s="97">
        <v>25</v>
      </c>
      <c r="G68" s="105">
        <f t="shared" si="5"/>
        <v>3.3156498673740056</v>
      </c>
      <c r="H68" s="78" t="s">
        <v>127</v>
      </c>
      <c r="L68" s="15">
        <v>754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37</v>
      </c>
      <c r="G69" s="105">
        <f t="shared" si="5"/>
        <v>2.895148669796557</v>
      </c>
      <c r="H69" s="78" t="s">
        <v>129</v>
      </c>
      <c r="L69" s="15">
        <v>1278</v>
      </c>
    </row>
    <row r="70" spans="1:12" ht="12.75">
      <c r="A70" s="82" t="s">
        <v>376</v>
      </c>
      <c r="B70" s="97">
        <v>198</v>
      </c>
      <c r="C70" s="105">
        <f>(B70/$B$37)*100</f>
        <v>7.618314736437092</v>
      </c>
      <c r="D70" s="65"/>
      <c r="E70" s="78" t="s">
        <v>130</v>
      </c>
      <c r="F70" s="97">
        <v>37</v>
      </c>
      <c r="G70" s="105">
        <f t="shared" si="5"/>
        <v>3.707414829659319</v>
      </c>
      <c r="H70" s="78" t="s">
        <v>130</v>
      </c>
      <c r="L70" s="15">
        <v>998</v>
      </c>
    </row>
    <row r="71" spans="1:12" ht="13.5" thickBot="1">
      <c r="A71" s="90" t="s">
        <v>371</v>
      </c>
      <c r="B71" s="110">
        <v>18</v>
      </c>
      <c r="C71" s="111">
        <f>(B71/$B$37)*100</f>
        <v>0.6925740669488265</v>
      </c>
      <c r="D71" s="91"/>
      <c r="E71" s="92" t="s">
        <v>131</v>
      </c>
      <c r="F71" s="110">
        <v>36</v>
      </c>
      <c r="G71" s="118">
        <f t="shared" si="5"/>
        <v>8.51063829787234</v>
      </c>
      <c r="H71" s="92" t="s">
        <v>131</v>
      </c>
      <c r="L71" s="15">
        <v>423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1942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1881</v>
      </c>
      <c r="G9" s="81">
        <f>(F9/$F$9)*100</f>
        <v>100</v>
      </c>
      <c r="I9" s="53"/>
    </row>
    <row r="10" spans="1:7" ht="12.75">
      <c r="A10" s="36" t="s">
        <v>137</v>
      </c>
      <c r="B10" s="97">
        <v>1750</v>
      </c>
      <c r="C10" s="105">
        <f aca="true" t="shared" si="0" ref="C10:C18">(B10/$B$8)*100</f>
        <v>90.11328527291452</v>
      </c>
      <c r="E10" s="32" t="s">
        <v>138</v>
      </c>
      <c r="F10" s="97">
        <v>1872</v>
      </c>
      <c r="G10" s="105">
        <f>(F10/$F$9)*100</f>
        <v>99.52153110047847</v>
      </c>
    </row>
    <row r="11" spans="1:7" ht="12.75">
      <c r="A11" s="36" t="s">
        <v>139</v>
      </c>
      <c r="B11" s="97">
        <v>90</v>
      </c>
      <c r="C11" s="105">
        <f t="shared" si="0"/>
        <v>4.634397528321318</v>
      </c>
      <c r="E11" s="32" t="s">
        <v>140</v>
      </c>
      <c r="F11" s="97">
        <v>9</v>
      </c>
      <c r="G11" s="105">
        <f>(F11/$F$9)*100</f>
        <v>0.4784688995215311</v>
      </c>
    </row>
    <row r="12" spans="1:7" ht="12.75">
      <c r="A12" s="36" t="s">
        <v>141</v>
      </c>
      <c r="B12" s="97">
        <v>42</v>
      </c>
      <c r="C12" s="105">
        <f t="shared" si="0"/>
        <v>2.1627188465499483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32</v>
      </c>
      <c r="C13" s="105">
        <f t="shared" si="0"/>
        <v>1.6477857878475797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</v>
      </c>
      <c r="C14" s="105">
        <f t="shared" si="0"/>
        <v>0.6694129763130793</v>
      </c>
      <c r="E14" s="42" t="s">
        <v>145</v>
      </c>
      <c r="F14" s="80">
        <v>1580</v>
      </c>
      <c r="G14" s="81">
        <f>(F14/$F$14)*100</f>
        <v>100</v>
      </c>
    </row>
    <row r="15" spans="1:7" ht="12.75">
      <c r="A15" s="36" t="s">
        <v>146</v>
      </c>
      <c r="B15" s="97">
        <v>15</v>
      </c>
      <c r="C15" s="105">
        <f t="shared" si="0"/>
        <v>0.772399588053553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65</v>
      </c>
      <c r="G17" s="105">
        <f aca="true" t="shared" si="1" ref="G17:G23">(F17/$F$14)*100</f>
        <v>4.113924050632911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266</v>
      </c>
      <c r="G18" s="105">
        <f t="shared" si="1"/>
        <v>16.835443037974684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469</v>
      </c>
      <c r="G19" s="105">
        <f t="shared" si="1"/>
        <v>29.683544303797472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584</v>
      </c>
      <c r="G20" s="105">
        <f t="shared" si="1"/>
        <v>36.9620253164557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0.8753861997940269</v>
      </c>
      <c r="E21" s="1" t="s">
        <v>157</v>
      </c>
      <c r="F21" s="97">
        <v>184</v>
      </c>
      <c r="G21" s="105">
        <f t="shared" si="1"/>
        <v>11.645569620253164</v>
      </c>
    </row>
    <row r="22" spans="1:7" ht="12.75">
      <c r="A22" s="36" t="s">
        <v>158</v>
      </c>
      <c r="B22" s="98">
        <v>85</v>
      </c>
      <c r="C22" s="105">
        <f t="shared" si="2"/>
        <v>4.376930998970134</v>
      </c>
      <c r="E22" s="1" t="s">
        <v>159</v>
      </c>
      <c r="F22" s="97">
        <v>12</v>
      </c>
      <c r="G22" s="105">
        <f t="shared" si="1"/>
        <v>0.7594936708860759</v>
      </c>
    </row>
    <row r="23" spans="1:7" ht="12.75">
      <c r="A23" s="36" t="s">
        <v>160</v>
      </c>
      <c r="B23" s="98">
        <v>158</v>
      </c>
      <c r="C23" s="105">
        <f t="shared" si="2"/>
        <v>8.135942327497425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260</v>
      </c>
      <c r="C24" s="105">
        <f t="shared" si="2"/>
        <v>13.388259526261587</v>
      </c>
      <c r="E24" s="1" t="s">
        <v>163</v>
      </c>
      <c r="F24" s="97">
        <v>199000</v>
      </c>
      <c r="G24" s="112" t="s">
        <v>261</v>
      </c>
    </row>
    <row r="25" spans="1:7" ht="12.75">
      <c r="A25" s="36" t="s">
        <v>164</v>
      </c>
      <c r="B25" s="97">
        <v>297</v>
      </c>
      <c r="C25" s="105">
        <f t="shared" si="2"/>
        <v>15.293511843460351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380</v>
      </c>
      <c r="C26" s="105">
        <f t="shared" si="2"/>
        <v>19.567456230690013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386</v>
      </c>
      <c r="C27" s="105">
        <f t="shared" si="2"/>
        <v>19.87641606591143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359</v>
      </c>
      <c r="C28" s="105">
        <f t="shared" si="2"/>
        <v>18.486096807415038</v>
      </c>
      <c r="E28" s="32" t="s">
        <v>176</v>
      </c>
      <c r="F28" s="97">
        <v>1028</v>
      </c>
      <c r="G28" s="105">
        <f aca="true" t="shared" si="3" ref="G28:G35">(F28/$F$14)*100</f>
        <v>65.0632911392405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17</v>
      </c>
      <c r="G31" s="105">
        <f t="shared" si="3"/>
        <v>1.0759493670886076</v>
      </c>
    </row>
    <row r="32" spans="1:7" ht="12.75">
      <c r="A32" s="36" t="s">
        <v>182</v>
      </c>
      <c r="B32" s="97">
        <v>4</v>
      </c>
      <c r="C32" s="105">
        <f t="shared" si="4"/>
        <v>0.20597322348094746</v>
      </c>
      <c r="E32" s="32" t="s">
        <v>183</v>
      </c>
      <c r="F32" s="97">
        <v>66</v>
      </c>
      <c r="G32" s="105">
        <f t="shared" si="3"/>
        <v>4.177215189873418</v>
      </c>
    </row>
    <row r="33" spans="1:7" ht="12.75">
      <c r="A33" s="36" t="s">
        <v>184</v>
      </c>
      <c r="B33" s="97">
        <v>23</v>
      </c>
      <c r="C33" s="105">
        <f t="shared" si="4"/>
        <v>1.184346035015448</v>
      </c>
      <c r="E33" s="32" t="s">
        <v>185</v>
      </c>
      <c r="F33" s="97">
        <v>416</v>
      </c>
      <c r="G33" s="105">
        <f t="shared" si="3"/>
        <v>26.329113924050635</v>
      </c>
    </row>
    <row r="34" spans="1:7" ht="12.75">
      <c r="A34" s="36" t="s">
        <v>186</v>
      </c>
      <c r="B34" s="97">
        <v>151</v>
      </c>
      <c r="C34" s="105">
        <f t="shared" si="4"/>
        <v>7.775489186405768</v>
      </c>
      <c r="E34" s="32" t="s">
        <v>187</v>
      </c>
      <c r="F34" s="97">
        <v>322</v>
      </c>
      <c r="G34" s="105">
        <f t="shared" si="3"/>
        <v>20.37974683544304</v>
      </c>
    </row>
    <row r="35" spans="1:7" ht="12.75">
      <c r="A35" s="36" t="s">
        <v>188</v>
      </c>
      <c r="B35" s="97">
        <v>360</v>
      </c>
      <c r="C35" s="105">
        <f t="shared" si="4"/>
        <v>18.537590113285273</v>
      </c>
      <c r="E35" s="32" t="s">
        <v>189</v>
      </c>
      <c r="F35" s="97">
        <v>207</v>
      </c>
      <c r="G35" s="105">
        <f t="shared" si="3"/>
        <v>13.10126582278481</v>
      </c>
    </row>
    <row r="36" spans="1:7" ht="12.75">
      <c r="A36" s="36" t="s">
        <v>190</v>
      </c>
      <c r="B36" s="97">
        <v>451</v>
      </c>
      <c r="C36" s="105">
        <f t="shared" si="4"/>
        <v>23.223480947476826</v>
      </c>
      <c r="E36" s="32" t="s">
        <v>191</v>
      </c>
      <c r="F36" s="97">
        <v>1512</v>
      </c>
      <c r="G36" s="112" t="s">
        <v>261</v>
      </c>
    </row>
    <row r="37" spans="1:7" ht="12.75">
      <c r="A37" s="36" t="s">
        <v>192</v>
      </c>
      <c r="B37" s="97">
        <v>363</v>
      </c>
      <c r="C37" s="105">
        <f t="shared" si="4"/>
        <v>18.692070030895984</v>
      </c>
      <c r="E37" s="32" t="s">
        <v>193</v>
      </c>
      <c r="F37" s="97">
        <v>552</v>
      </c>
      <c r="G37" s="105">
        <f>(F37/$F$14)*100</f>
        <v>34.93670886075949</v>
      </c>
    </row>
    <row r="38" spans="1:7" ht="12.75">
      <c r="A38" s="36" t="s">
        <v>194</v>
      </c>
      <c r="B38" s="97">
        <v>333</v>
      </c>
      <c r="C38" s="105">
        <f t="shared" si="4"/>
        <v>17.147270854788875</v>
      </c>
      <c r="E38" s="32" t="s">
        <v>191</v>
      </c>
      <c r="F38" s="97">
        <v>430</v>
      </c>
      <c r="G38" s="112" t="s">
        <v>261</v>
      </c>
    </row>
    <row r="39" spans="1:7" ht="12.75">
      <c r="A39" s="36" t="s">
        <v>195</v>
      </c>
      <c r="B39" s="97">
        <v>257</v>
      </c>
      <c r="C39" s="105">
        <f t="shared" si="4"/>
        <v>13.233779608650876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1881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491</v>
      </c>
      <c r="G43" s="105">
        <f aca="true" t="shared" si="5" ref="G43:G48">(F43/$F$14)*100</f>
        <v>31.075949367088608</v>
      </c>
    </row>
    <row r="44" spans="1:7" ht="12.75">
      <c r="A44" s="36" t="s">
        <v>209</v>
      </c>
      <c r="B44" s="98">
        <v>165</v>
      </c>
      <c r="C44" s="105">
        <f aca="true" t="shared" si="6" ref="C44:C49">(B44/$B$42)*100</f>
        <v>8.771929824561402</v>
      </c>
      <c r="E44" s="32" t="s">
        <v>210</v>
      </c>
      <c r="F44" s="97">
        <v>268</v>
      </c>
      <c r="G44" s="105">
        <f t="shared" si="5"/>
        <v>16.962025316455694</v>
      </c>
    </row>
    <row r="45" spans="1:7" ht="12.75">
      <c r="A45" s="36" t="s">
        <v>211</v>
      </c>
      <c r="B45" s="98">
        <v>480</v>
      </c>
      <c r="C45" s="105">
        <f t="shared" si="6"/>
        <v>25.51834130781499</v>
      </c>
      <c r="E45" s="32" t="s">
        <v>212</v>
      </c>
      <c r="F45" s="97">
        <v>256</v>
      </c>
      <c r="G45" s="105">
        <f t="shared" si="5"/>
        <v>16.20253164556962</v>
      </c>
    </row>
    <row r="46" spans="1:7" ht="12.75">
      <c r="A46" s="36" t="s">
        <v>213</v>
      </c>
      <c r="B46" s="98">
        <v>327</v>
      </c>
      <c r="C46" s="105">
        <f t="shared" si="6"/>
        <v>17.384370015948964</v>
      </c>
      <c r="E46" s="32" t="s">
        <v>214</v>
      </c>
      <c r="F46" s="97">
        <v>170</v>
      </c>
      <c r="G46" s="105">
        <f t="shared" si="5"/>
        <v>10.759493670886076</v>
      </c>
    </row>
    <row r="47" spans="1:7" ht="12.75">
      <c r="A47" s="36" t="s">
        <v>215</v>
      </c>
      <c r="B47" s="97">
        <v>323</v>
      </c>
      <c r="C47" s="105">
        <f t="shared" si="6"/>
        <v>17.17171717171717</v>
      </c>
      <c r="E47" s="32" t="s">
        <v>216</v>
      </c>
      <c r="F47" s="97">
        <v>88</v>
      </c>
      <c r="G47" s="105">
        <f t="shared" si="5"/>
        <v>5.5696202531645564</v>
      </c>
    </row>
    <row r="48" spans="1:7" ht="12.75">
      <c r="A48" s="36" t="s">
        <v>217</v>
      </c>
      <c r="B48" s="97">
        <v>250</v>
      </c>
      <c r="C48" s="105">
        <f t="shared" si="6"/>
        <v>13.290802764486976</v>
      </c>
      <c r="E48" s="32" t="s">
        <v>218</v>
      </c>
      <c r="F48" s="97">
        <v>307</v>
      </c>
      <c r="G48" s="105">
        <f t="shared" si="5"/>
        <v>19.430379746835445</v>
      </c>
    </row>
    <row r="49" spans="1:7" ht="12.75">
      <c r="A49" s="36" t="s">
        <v>219</v>
      </c>
      <c r="B49" s="97">
        <v>336</v>
      </c>
      <c r="C49" s="105">
        <f t="shared" si="6"/>
        <v>17.862838915470494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122</v>
      </c>
      <c r="G51" s="81">
        <f>(F51/F$51)*100</f>
        <v>100</v>
      </c>
    </row>
    <row r="52" spans="1:7" ht="12.75">
      <c r="A52" s="4" t="s">
        <v>223</v>
      </c>
      <c r="B52" s="97">
        <v>59</v>
      </c>
      <c r="C52" s="105">
        <f>(B52/$B$42)*100</f>
        <v>3.1366294524189264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399</v>
      </c>
      <c r="C53" s="105">
        <f>(B53/$B$42)*100</f>
        <v>21.21212121212121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864</v>
      </c>
      <c r="C54" s="105">
        <f>(B54/$B$42)*100</f>
        <v>45.933014354066984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559</v>
      </c>
      <c r="C55" s="105">
        <f>(B55/$B$42)*100</f>
        <v>29.718234981392875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33</v>
      </c>
      <c r="G56" s="105">
        <f t="shared" si="7"/>
        <v>27.049180327868854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</v>
      </c>
      <c r="G57" s="105">
        <f t="shared" si="7"/>
        <v>31.147540983606557</v>
      </c>
    </row>
    <row r="58" spans="1:7" ht="12.75">
      <c r="A58" s="36" t="s">
        <v>234</v>
      </c>
      <c r="B58" s="97">
        <v>190</v>
      </c>
      <c r="C58" s="105">
        <f aca="true" t="shared" si="8" ref="C58:C66">(B58/$B$42)*100</f>
        <v>10.1010101010101</v>
      </c>
      <c r="E58" s="32" t="s">
        <v>235</v>
      </c>
      <c r="F58" s="97">
        <v>33</v>
      </c>
      <c r="G58" s="105">
        <f t="shared" si="7"/>
        <v>27.049180327868854</v>
      </c>
    </row>
    <row r="59" spans="1:7" ht="12.75">
      <c r="A59" s="36" t="s">
        <v>236</v>
      </c>
      <c r="B59" s="97">
        <v>170</v>
      </c>
      <c r="C59" s="105">
        <f t="shared" si="8"/>
        <v>9.037745879851142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183</v>
      </c>
      <c r="C60" s="105">
        <f t="shared" si="8"/>
        <v>9.728867623604467</v>
      </c>
      <c r="E60" s="32" t="s">
        <v>239</v>
      </c>
      <c r="F60" s="97">
        <v>18</v>
      </c>
      <c r="G60" s="105">
        <f t="shared" si="7"/>
        <v>14.754098360655737</v>
      </c>
    </row>
    <row r="61" spans="1:7" ht="12.75">
      <c r="A61" s="36" t="s">
        <v>240</v>
      </c>
      <c r="B61" s="97">
        <v>1270</v>
      </c>
      <c r="C61" s="105">
        <f t="shared" si="8"/>
        <v>67.51727804359383</v>
      </c>
      <c r="E61" s="32" t="s">
        <v>163</v>
      </c>
      <c r="F61" s="97">
        <v>905</v>
      </c>
      <c r="G61" s="112" t="s">
        <v>261</v>
      </c>
    </row>
    <row r="62" spans="1:7" ht="12.75">
      <c r="A62" s="36" t="s">
        <v>241</v>
      </c>
      <c r="B62" s="97">
        <v>14</v>
      </c>
      <c r="C62" s="105">
        <f t="shared" si="8"/>
        <v>0.7442849548112705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48</v>
      </c>
      <c r="C63" s="105">
        <f t="shared" si="8"/>
        <v>2.5518341307814993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0.3189792663476874</v>
      </c>
      <c r="E65" s="32" t="s">
        <v>208</v>
      </c>
      <c r="F65" s="97">
        <v>19</v>
      </c>
      <c r="G65" s="105">
        <f aca="true" t="shared" si="9" ref="G65:G71">(F65/F$51)*100</f>
        <v>15.573770491803279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29</v>
      </c>
      <c r="G66" s="105">
        <f t="shared" si="9"/>
        <v>23.770491803278688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</v>
      </c>
      <c r="G67" s="105">
        <f t="shared" si="9"/>
        <v>10.655737704918032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</v>
      </c>
      <c r="G68" s="105">
        <f t="shared" si="9"/>
        <v>5.737704918032787</v>
      </c>
    </row>
    <row r="69" spans="1:7" ht="12.75">
      <c r="A69" s="36" t="s">
        <v>249</v>
      </c>
      <c r="B69" s="97">
        <v>25</v>
      </c>
      <c r="C69" s="105">
        <f>(B69/$B$42)*100</f>
        <v>1.3290802764486975</v>
      </c>
      <c r="E69" s="32" t="s">
        <v>216</v>
      </c>
      <c r="F69" s="97">
        <v>9</v>
      </c>
      <c r="G69" s="105">
        <f t="shared" si="9"/>
        <v>7.377049180327869</v>
      </c>
    </row>
    <row r="70" spans="1:7" ht="12.75">
      <c r="A70" s="36" t="s">
        <v>251</v>
      </c>
      <c r="B70" s="97">
        <v>11</v>
      </c>
      <c r="C70" s="105">
        <f>(B70/$B$42)*100</f>
        <v>0.5847953216374269</v>
      </c>
      <c r="E70" s="32" t="s">
        <v>218</v>
      </c>
      <c r="F70" s="97">
        <v>27</v>
      </c>
      <c r="G70" s="105">
        <f t="shared" si="9"/>
        <v>22.131147540983605</v>
      </c>
    </row>
    <row r="71" spans="1:7" ht="12.75">
      <c r="A71" s="54" t="s">
        <v>252</v>
      </c>
      <c r="B71" s="103">
        <v>6</v>
      </c>
      <c r="C71" s="115">
        <f>(B71/$B$42)*100</f>
        <v>0.3189792663476874</v>
      </c>
      <c r="D71" s="41"/>
      <c r="E71" s="44" t="s">
        <v>220</v>
      </c>
      <c r="F71" s="103">
        <v>18</v>
      </c>
      <c r="G71" s="115">
        <f t="shared" si="9"/>
        <v>14.754098360655737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2002-05-13T11:27:26Z</cp:lastPrinted>
  <dcterms:created xsi:type="dcterms:W3CDTF">2001-10-15T13:22:32Z</dcterms:created>
  <dcterms:modified xsi:type="dcterms:W3CDTF">2002-06-11T18:53:05Z</dcterms:modified>
  <cp:category/>
  <cp:version/>
  <cp:contentType/>
  <cp:contentStatus/>
</cp:coreProperties>
</file>