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<sst xmlns="http://schemas.openxmlformats.org/spreadsheetml/2006/main" count="696" uniqueCount="437">
  <si>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</si>
  <si>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</si>
  <si>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</si>
  <si>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</si>
  <si>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</si>
  <si>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</si>
  <si>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</si>
  <si>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</si>
  <si>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</si>
  <si>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</si>
  <si>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</si>
  <si>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</si>
  <si>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</si>
  <si>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</si>
  <si>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</si>
  <si>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</si>
  <si>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</si>
  <si>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</si>
  <si>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</si>
  <si>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</si>
  <si>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</si>
  <si>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</si>
  <si>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</si>
  <si>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</si>
  <si>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</si>
  <si>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</si>
  <si>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</si>
  <si>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</si>
  <si>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</si>
  <si>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</si>
  <si>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</si>
  <si>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</si>
  <si>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</si>
  <si>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</si>
  <si>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</si>
  <si>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</si>
  <si>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</si>
  <si>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</si>
  <si>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</si>
  <si>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</si>
  <si>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</si>
  <si>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</si>
  <si>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</si>
  <si>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</si>
  <si>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</si>
  <si>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</si>
  <si>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</si>
  <si>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</si>
  <si>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</si>
  <si>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</si>
  <si>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</si>
  <si>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</si>
  <si>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</si>
  <si>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</si>
  <si>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</si>
  <si>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</si>
  <si>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</si>
  <si>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</si>
  <si>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</si>
  <si>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</si>
  <si>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</si>
  <si>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</si>
  <si>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</si>
  <si>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</si>
  <si>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</si>
  <si>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</si>
  <si>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</si>
  <si>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</si>
  <si>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</si>
  <si>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</si>
  <si>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</si>
  <si>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</si>
  <si>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</si>
  <si>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</si>
  <si>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</si>
  <si>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</si>
  <si>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</si>
  <si>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</si>
  <si>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</si>
  <si>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</si>
  <si>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</si>
  <si>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</si>
  <si>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</si>
  <si>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</si>
  <si>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</si>
  <si>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</si>
  <si>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</si>
  <si>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</si>
  <si>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</si>
  <si>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</si>
  <si>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</si>
  <si>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</si>
  <si>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</si>
  <si>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</si>
  <si>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</si>
  <si>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</si>
  <si>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</si>
  <si>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</si>
  <si>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</si>
  <si>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</si>
  <si>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</si>
  <si>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</si>
  <si>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</si>
  <si>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</si>
  <si>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</si>
  <si>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</si>
  <si>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</si>
  <si>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</si>
  <si>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</si>
  <si>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</si>
  <si>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</si>
  <si>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</si>
  <si>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</si>
  <si>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</si>
  <si>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</si>
  <si>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</si>
  <si>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</si>
  <si>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</si>
  <si>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</si>
  <si>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</si>
  <si>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</si>
  <si>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</si>
  <si>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</si>
  <si>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</si>
  <si>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</si>
  <si>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</si>
  <si>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</si>
  <si>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</si>
  <si>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</si>
  <si>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</si>
  <si>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</si>
  <si>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</si>
  <si>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</si>
  <si>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</si>
  <si>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</si>
  <si>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</si>
  <si>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</si>
  <si>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</si>
  <si>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</si>
  <si>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</si>
  <si>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</si>
  <si>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</si>
  <si>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</si>
  <si>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</si>
  <si>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</si>
  <si>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</si>
  <si>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</si>
  <si>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</si>
  <si>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</si>
  <si>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</si>
  <si>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</si>
  <si>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</si>
  <si>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</si>
  <si>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</si>
  <si>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</si>
  <si>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</si>
  <si>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</si>
  <si>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</si>
  <si>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</si>
  <si>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</si>
  <si>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</si>
  <si>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</si>
  <si>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</si>
  <si>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</si>
  <si>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</si>
  <si>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</si>
  <si>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</si>
  <si>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</si>
  <si>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</si>
  <si>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</si>
  <si>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</si>
  <si>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</si>
  <si>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</si>
  <si>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</si>
  <si>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</si>
  <si>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</si>
  <si>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</si>
  <si>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</si>
  <si>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</si>
  <si>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</si>
  <si>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</si>
  <si>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</si>
  <si>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</si>
  <si>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</si>
  <si>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</si>
  <si>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</si>
  <si>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</si>
  <si>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</si>
  <si>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</si>
  <si>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</si>
  <si>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</si>
  <si>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</si>
  <si>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</si>
  <si>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</si>
  <si>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</si>
  <si>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</si>
  <si>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</si>
  <si>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</si>
  <si>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</si>
  <si>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</si>
  <si>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</si>
  <si>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</si>
  <si>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</si>
  <si>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</si>
  <si>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</si>
  <si>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</si>
  <si>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</si>
  <si>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</si>
  <si>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</si>
  <si>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</si>
  <si>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</si>
  <si>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</si>
  <si>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</si>
  <si>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</si>
  <si>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</si>
  <si>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</si>
  <si>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</si>
  <si>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</si>
  <si>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</si>
  <si>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</si>
  <si>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</si>
  <si>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</si>
  <si>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</si>
  <si>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</si>
  <si>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</si>
  <si>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</si>
  <si>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</si>
  <si>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</si>
  <si>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</si>
  <si>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</si>
  <si>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</si>
  <si>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</si>
  <si>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</si>
  <si>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</si>
  <si>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</si>
  <si>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</si>
  <si>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</si>
  <si>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</si>
  <si>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</si>
  <si>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</si>
  <si>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</si>
  <si>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</si>
  <si>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</si>
  <si>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</si>
  <si>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</si>
  <si>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</si>
  <si>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</si>
  <si>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</si>
  <si>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</si>
  <si>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</si>
  <si>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</si>
  <si>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</si>
  <si>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</si>
  <si>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</si>
  <si>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</si>
  <si>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</si>
  <si>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</si>
  <si>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</si>
  <si>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</si>
  <si>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</si>
  <si>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</si>
  <si>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</si>
  <si>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</si>
  <si>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</si>
  <si>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</si>
  <si>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</si>
  <si>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</si>
  <si>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</si>
  <si>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</si>
  <si>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</si>
  <si>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</si>
  <si>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</si>
  <si>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</si>
  <si>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</si>
  <si>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</si>
  <si>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</si>
  <si>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</si>
  <si>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</si>
  <si>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</si>
  <si>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</si>
  <si>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</si>
  <si>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</si>
  <si>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</si>
  <si>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</si>
  <si>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</si>
  <si>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</si>
  <si>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</si>
  <si>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</si>
  <si>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</si>
  <si>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</si>
  <si>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</si>
  <si>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</si>
  <si>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</si>
  <si>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</si>
  <si>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</si>
  <si>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</si>
  <si>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</si>
  <si>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</si>
  <si>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</si>
  <si>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</si>
  <si>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</si>
  <si>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</si>
  <si>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</si>
  <si>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</si>
  <si>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</si>
  <si>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</si>
  <si>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</si>
  <si>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</si>
  <si>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</si>
  <si>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</si>
  <si>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</si>
  <si>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</si>
  <si>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</si>
  <si>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</si>
  <si>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</si>
  <si>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</si>
  <si>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</si>
  <si>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</si>
  <si>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</si>
  <si>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</si>
  <si>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</si>
  <si>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</si>
  <si>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</si>
  <si>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</si>
  <si>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</si>
  <si>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</si>
  <si>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</si>
  <si>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</si>
  <si>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</si>
  <si>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</si>
  <si>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</si>
  <si>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</si>
  <si>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</si>
  <si>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</si>
  <si>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</si>
  <si>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</si>
  <si>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</si>
  <si>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</si>
  <si>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</si>
  <si>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</si>
  <si>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</si>
  <si>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</si>
  <si>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</si>
  <si>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</si>
  <si>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</si>
  <si>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</si>
  <si>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</si>
  <si>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</si>
  <si>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</si>
  <si>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</si>
  <si>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</si>
  <si>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</si>
  <si>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</si>
  <si>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</si>
  <si>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</si>
  <si>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</si>
  <si>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</si>
  <si>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</si>
  <si>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</si>
  <si>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</si>
  <si>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</si>
  <si>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</si>
  <si>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</si>
  <si>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</si>
  <si>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</si>
  <si>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</si>
  <si>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</si>
  <si>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</si>
  <si>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</si>
  <si>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</si>
  <si>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</si>
  <si>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</si>
  <si>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</si>
  <si>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</si>
  <si>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</si>
  <si>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</si>
  <si>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</si>
  <si>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</si>
  <si>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</si>
  <si>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</si>
  <si>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</si>
  <si>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</si>
  <si>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</si>
  <si>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</si>
  <si>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</si>
  <si>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</si>
  <si>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</si>
  <si>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</si>
  <si>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</si>
  <si>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</si>
  <si>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</si>
  <si>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</si>
  <si>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</si>
  <si>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</si>
  <si>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</si>
  <si>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</si>
  <si>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Kingwood township, Hunterdon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</si>
  <si>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Kingwood township</t>
    </r>
    <r>
      <rPr>
        <b/>
        <sz val="12"/>
        <rFont val="Arial"/>
        <family val="2"/>
      </rPr>
      <t>, Hunterdon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</si>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</sst>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0" fillId="0" borderId="2" xfId="0" applyFont="1" applyAlignment="1">
      <alignment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3782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3782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1910</v>
      </c>
      <c r="C9" s="151">
        <f>(B9/$B$7)*100</f>
        <v>50.50237969328397</v>
      </c>
      <c r="D9" s="152"/>
      <c r="E9" s="152" t="s">
        <v>403</v>
      </c>
      <c r="F9" s="150">
        <v>70</v>
      </c>
      <c r="G9" s="153">
        <f t="shared" si="0"/>
        <v>1.8508725542041249</v>
      </c>
    </row>
    <row r="10" spans="1:7" ht="12.75">
      <c r="A10" s="149" t="s">
        <v>404</v>
      </c>
      <c r="B10" s="150">
        <v>1872</v>
      </c>
      <c r="C10" s="151">
        <f>(B10/$B$7)*100</f>
        <v>49.49762030671602</v>
      </c>
      <c r="D10" s="152"/>
      <c r="E10" s="152" t="s">
        <v>405</v>
      </c>
      <c r="F10" s="150">
        <v>7</v>
      </c>
      <c r="G10" s="153">
        <f t="shared" si="0"/>
        <v>0.1850872554204125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22</v>
      </c>
      <c r="G11" s="153">
        <f t="shared" si="0"/>
        <v>0.5817028027498677</v>
      </c>
    </row>
    <row r="12" spans="1:7" ht="12.75">
      <c r="A12" s="149" t="s">
        <v>407</v>
      </c>
      <c r="B12" s="150">
        <v>262</v>
      </c>
      <c r="C12" s="151">
        <f aca="true" t="shared" si="1" ref="C12:C24">B12*100/B$7</f>
        <v>6.927551560021153</v>
      </c>
      <c r="D12" s="152"/>
      <c r="E12" s="152" t="s">
        <v>408</v>
      </c>
      <c r="F12" s="150">
        <v>16</v>
      </c>
      <c r="G12" s="153">
        <f t="shared" si="0"/>
        <v>0.4230565838180857</v>
      </c>
    </row>
    <row r="13" spans="1:7" ht="12.75">
      <c r="A13" s="149" t="s">
        <v>409</v>
      </c>
      <c r="B13" s="150">
        <v>293</v>
      </c>
      <c r="C13" s="151">
        <f t="shared" si="1"/>
        <v>7.747223691168694</v>
      </c>
      <c r="D13" s="152"/>
      <c r="E13" s="152" t="s">
        <v>410</v>
      </c>
      <c r="F13" s="150">
        <v>25</v>
      </c>
      <c r="G13" s="153">
        <f t="shared" si="0"/>
        <v>0.6610259122157589</v>
      </c>
    </row>
    <row r="14" spans="1:7" ht="12.75">
      <c r="A14" s="149" t="s">
        <v>411</v>
      </c>
      <c r="B14" s="150">
        <v>318</v>
      </c>
      <c r="C14" s="151">
        <f t="shared" si="1"/>
        <v>8.408249603384453</v>
      </c>
      <c r="D14" s="152"/>
      <c r="E14" s="152" t="s">
        <v>412</v>
      </c>
      <c r="F14" s="150">
        <v>3712</v>
      </c>
      <c r="G14" s="153">
        <f t="shared" si="0"/>
        <v>98.14912744579587</v>
      </c>
    </row>
    <row r="15" spans="1:7" ht="12.75">
      <c r="A15" s="149" t="s">
        <v>413</v>
      </c>
      <c r="B15" s="150">
        <v>227</v>
      </c>
      <c r="C15" s="151">
        <f t="shared" si="1"/>
        <v>6.002115282919091</v>
      </c>
      <c r="D15" s="152"/>
      <c r="E15" s="152" t="s">
        <v>414</v>
      </c>
      <c r="F15" s="150">
        <v>3635</v>
      </c>
      <c r="G15" s="153">
        <f t="shared" si="0"/>
        <v>96.11316763617134</v>
      </c>
    </row>
    <row r="16" spans="1:7" ht="12.75">
      <c r="A16" s="149" t="s">
        <v>415</v>
      </c>
      <c r="B16" s="150">
        <v>114</v>
      </c>
      <c r="C16" s="151">
        <f t="shared" si="1"/>
        <v>3.0142781597038604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373</v>
      </c>
      <c r="C17" s="151">
        <f t="shared" si="1"/>
        <v>9.862506610259123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824</v>
      </c>
      <c r="C18" s="151">
        <f t="shared" si="1"/>
        <v>21.787414066631413</v>
      </c>
      <c r="D18" s="152"/>
      <c r="E18" s="143" t="s">
        <v>419</v>
      </c>
      <c r="F18" s="141">
        <v>3782</v>
      </c>
      <c r="G18" s="148">
        <v>100</v>
      </c>
    </row>
    <row r="19" spans="1:7" ht="12.75">
      <c r="A19" s="149" t="s">
        <v>420</v>
      </c>
      <c r="B19" s="150">
        <v>625</v>
      </c>
      <c r="C19" s="151">
        <f t="shared" si="1"/>
        <v>16.525647805393973</v>
      </c>
      <c r="D19" s="152"/>
      <c r="E19" s="152" t="s">
        <v>421</v>
      </c>
      <c r="F19" s="150">
        <v>3782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216</v>
      </c>
      <c r="C20" s="151">
        <f t="shared" si="1"/>
        <v>5.7112638815441565</v>
      </c>
      <c r="D20" s="152"/>
      <c r="E20" s="152" t="s">
        <v>423</v>
      </c>
      <c r="F20" s="150">
        <v>1340</v>
      </c>
      <c r="G20" s="153">
        <f t="shared" si="2"/>
        <v>35.430988894764674</v>
      </c>
    </row>
    <row r="21" spans="1:7" ht="12.75">
      <c r="A21" s="149" t="s">
        <v>424</v>
      </c>
      <c r="B21" s="150">
        <v>131</v>
      </c>
      <c r="C21" s="151">
        <f t="shared" si="1"/>
        <v>3.4637757800105766</v>
      </c>
      <c r="D21" s="152"/>
      <c r="E21" s="152" t="s">
        <v>425</v>
      </c>
      <c r="F21" s="150">
        <v>923</v>
      </c>
      <c r="G21" s="153">
        <f t="shared" si="2"/>
        <v>24.405076679005816</v>
      </c>
    </row>
    <row r="22" spans="1:7" ht="12.75">
      <c r="A22" s="149" t="s">
        <v>426</v>
      </c>
      <c r="B22" s="150">
        <v>221</v>
      </c>
      <c r="C22" s="151">
        <f t="shared" si="1"/>
        <v>5.843469063987309</v>
      </c>
      <c r="D22" s="152"/>
      <c r="E22" s="152" t="s">
        <v>427</v>
      </c>
      <c r="F22" s="150">
        <v>1246</v>
      </c>
      <c r="G22" s="153">
        <f t="shared" si="2"/>
        <v>32.94553146483342</v>
      </c>
    </row>
    <row r="23" spans="1:7" ht="12.75">
      <c r="A23" s="149" t="s">
        <v>428</v>
      </c>
      <c r="B23" s="150">
        <v>143</v>
      </c>
      <c r="C23" s="151">
        <f t="shared" si="1"/>
        <v>3.781068217874141</v>
      </c>
      <c r="D23" s="152"/>
      <c r="E23" s="152" t="s">
        <v>429</v>
      </c>
      <c r="F23" s="150">
        <v>988</v>
      </c>
      <c r="G23" s="153">
        <f t="shared" si="2"/>
        <v>26.12374405076679</v>
      </c>
    </row>
    <row r="24" spans="1:7" ht="12.75">
      <c r="A24" s="149" t="s">
        <v>430</v>
      </c>
      <c r="B24" s="150">
        <v>35</v>
      </c>
      <c r="C24" s="151">
        <f t="shared" si="1"/>
        <v>0.9254362771020624</v>
      </c>
      <c r="D24" s="152"/>
      <c r="E24" s="152" t="s">
        <v>431</v>
      </c>
      <c r="F24" s="150">
        <v>137</v>
      </c>
      <c r="G24" s="153">
        <f t="shared" si="2"/>
        <v>3.6224219989423587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29</v>
      </c>
      <c r="G25" s="153">
        <f t="shared" si="2"/>
        <v>0.7667900581702802</v>
      </c>
    </row>
    <row r="26" spans="1:7" ht="12.75">
      <c r="A26" s="149" t="s">
        <v>433</v>
      </c>
      <c r="B26" s="155">
        <v>38.8</v>
      </c>
      <c r="C26" s="156" t="s">
        <v>261</v>
      </c>
      <c r="D26" s="152"/>
      <c r="E26" s="157" t="s">
        <v>434</v>
      </c>
      <c r="F26" s="158">
        <v>136</v>
      </c>
      <c r="G26" s="153">
        <f t="shared" si="2"/>
        <v>3.5959809624537282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53</v>
      </c>
      <c r="G27" s="153">
        <f t="shared" si="2"/>
        <v>1.4013749338974089</v>
      </c>
    </row>
    <row r="28" spans="1:7" ht="12.75">
      <c r="A28" s="149" t="s">
        <v>262</v>
      </c>
      <c r="B28" s="150">
        <v>2750</v>
      </c>
      <c r="C28" s="151">
        <f aca="true" t="shared" si="3" ref="C28:C35">B28*100/B$7</f>
        <v>72.71285034373348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1370</v>
      </c>
      <c r="C29" s="151">
        <f t="shared" si="3"/>
        <v>36.22421998942359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1380</v>
      </c>
      <c r="C30" s="151">
        <f t="shared" si="3"/>
        <v>36.48863035430989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2653</v>
      </c>
      <c r="C31" s="151">
        <f t="shared" si="3"/>
        <v>70.14806980433633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472</v>
      </c>
      <c r="C32" s="151">
        <f t="shared" si="3"/>
        <v>12.480169222633528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399</v>
      </c>
      <c r="C33" s="151">
        <f t="shared" si="3"/>
        <v>10.549973558963512</v>
      </c>
      <c r="D33" s="152"/>
      <c r="E33" s="143" t="s">
        <v>8</v>
      </c>
      <c r="F33" s="141">
        <v>1340</v>
      </c>
      <c r="G33" s="148">
        <v>100</v>
      </c>
    </row>
    <row r="34" spans="1:7" ht="12.75">
      <c r="A34" s="149" t="s">
        <v>0</v>
      </c>
      <c r="B34" s="150">
        <v>191</v>
      </c>
      <c r="C34" s="151">
        <f t="shared" si="3"/>
        <v>5.050237969328398</v>
      </c>
      <c r="D34" s="152"/>
      <c r="E34" s="152" t="s">
        <v>9</v>
      </c>
      <c r="F34" s="150">
        <v>1042</v>
      </c>
      <c r="G34" s="153">
        <f aca="true" t="shared" si="4" ref="G34:G42">F34*100/F$33</f>
        <v>77.76119402985074</v>
      </c>
    </row>
    <row r="35" spans="1:7" ht="12.75">
      <c r="A35" s="149" t="s">
        <v>2</v>
      </c>
      <c r="B35" s="150">
        <v>208</v>
      </c>
      <c r="C35" s="151">
        <f t="shared" si="3"/>
        <v>5.499735589635113</v>
      </c>
      <c r="D35" s="152"/>
      <c r="E35" s="152" t="s">
        <v>10</v>
      </c>
      <c r="F35" s="150">
        <v>521</v>
      </c>
      <c r="G35" s="153">
        <f t="shared" si="4"/>
        <v>38.88059701492537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923</v>
      </c>
      <c r="G36" s="153">
        <f t="shared" si="4"/>
        <v>68.88059701492537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464</v>
      </c>
      <c r="G37" s="153">
        <f t="shared" si="4"/>
        <v>34.62686567164179</v>
      </c>
    </row>
    <row r="38" spans="1:7" ht="12.75">
      <c r="A38" s="163" t="s">
        <v>13</v>
      </c>
      <c r="B38" s="150">
        <v>3754</v>
      </c>
      <c r="C38" s="151">
        <f aca="true" t="shared" si="5" ref="C38:C56">B38*100/B$7</f>
        <v>99.25965097831835</v>
      </c>
      <c r="D38" s="152"/>
      <c r="E38" s="152" t="s">
        <v>14</v>
      </c>
      <c r="F38" s="150">
        <v>80</v>
      </c>
      <c r="G38" s="153">
        <f t="shared" si="4"/>
        <v>5.970149253731344</v>
      </c>
    </row>
    <row r="39" spans="1:7" ht="12.75">
      <c r="A39" s="149" t="s">
        <v>15</v>
      </c>
      <c r="B39" s="150">
        <v>3692</v>
      </c>
      <c r="C39" s="151">
        <f t="shared" si="5"/>
        <v>97.62030671602326</v>
      </c>
      <c r="D39" s="152"/>
      <c r="E39" s="152" t="s">
        <v>10</v>
      </c>
      <c r="F39" s="150">
        <v>45</v>
      </c>
      <c r="G39" s="153">
        <f t="shared" si="4"/>
        <v>3.3582089552238807</v>
      </c>
    </row>
    <row r="40" spans="1:7" ht="12.75">
      <c r="A40" s="149" t="s">
        <v>16</v>
      </c>
      <c r="B40" s="150">
        <v>23</v>
      </c>
      <c r="C40" s="151">
        <f t="shared" si="5"/>
        <v>0.6081438392384981</v>
      </c>
      <c r="D40" s="152"/>
      <c r="E40" s="152" t="s">
        <v>17</v>
      </c>
      <c r="F40" s="150">
        <v>298</v>
      </c>
      <c r="G40" s="153">
        <f t="shared" si="4"/>
        <v>22.238805970149254</v>
      </c>
    </row>
    <row r="41" spans="1:7" ht="12.75">
      <c r="A41" s="149" t="s">
        <v>18</v>
      </c>
      <c r="B41" s="150">
        <v>3</v>
      </c>
      <c r="C41" s="151">
        <f t="shared" si="5"/>
        <v>0.07932310946589106</v>
      </c>
      <c r="D41" s="152"/>
      <c r="E41" s="152" t="s">
        <v>19</v>
      </c>
      <c r="F41" s="150">
        <v>236</v>
      </c>
      <c r="G41" s="153">
        <f t="shared" si="4"/>
        <v>17.611940298507463</v>
      </c>
    </row>
    <row r="42" spans="1:7" ht="12.75">
      <c r="A42" s="149" t="s">
        <v>20</v>
      </c>
      <c r="B42" s="150">
        <v>29</v>
      </c>
      <c r="C42" s="151">
        <f t="shared" si="5"/>
        <v>0.7667900581702802</v>
      </c>
      <c r="D42" s="152"/>
      <c r="E42" s="152" t="s">
        <v>21</v>
      </c>
      <c r="F42" s="150">
        <v>93</v>
      </c>
      <c r="G42" s="153">
        <f t="shared" si="4"/>
        <v>6.940298507462686</v>
      </c>
    </row>
    <row r="43" spans="1:7" ht="12.75">
      <c r="A43" s="149" t="s">
        <v>22</v>
      </c>
      <c r="B43" s="150">
        <v>9</v>
      </c>
      <c r="C43" s="151">
        <f t="shared" si="5"/>
        <v>0.23796932839767318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10</v>
      </c>
      <c r="C44" s="151">
        <f t="shared" si="5"/>
        <v>0.26441036488630354</v>
      </c>
      <c r="D44" s="152"/>
      <c r="E44" s="152" t="s">
        <v>24</v>
      </c>
      <c r="F44" s="160">
        <v>550</v>
      </c>
      <c r="G44" s="164">
        <f>F44*100/F33</f>
        <v>41.04477611940298</v>
      </c>
    </row>
    <row r="45" spans="1:7" ht="12.75">
      <c r="A45" s="149" t="s">
        <v>25</v>
      </c>
      <c r="B45" s="150">
        <v>4</v>
      </c>
      <c r="C45" s="151">
        <f t="shared" si="5"/>
        <v>0.10576414595452142</v>
      </c>
      <c r="D45" s="152"/>
      <c r="E45" s="152" t="s">
        <v>26</v>
      </c>
      <c r="F45" s="160">
        <v>291</v>
      </c>
      <c r="G45" s="164">
        <f>F45*100/F33</f>
        <v>21.71641791044776</v>
      </c>
    </row>
    <row r="46" spans="1:7" ht="12.75">
      <c r="A46" s="149" t="s">
        <v>27</v>
      </c>
      <c r="B46" s="150">
        <v>2</v>
      </c>
      <c r="C46" s="151">
        <f t="shared" si="5"/>
        <v>0.05288207297726071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</v>
      </c>
      <c r="C47" s="151">
        <f t="shared" si="5"/>
        <v>0.05288207297726071</v>
      </c>
      <c r="D47" s="152"/>
      <c r="E47" s="152" t="s">
        <v>29</v>
      </c>
      <c r="F47" s="165">
        <v>2.82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5">
        <v>3.21</v>
      </c>
      <c r="G48" s="166" t="s">
        <v>261</v>
      </c>
    </row>
    <row r="49" spans="1:7" ht="14.25">
      <c r="A49" s="149" t="s">
        <v>32</v>
      </c>
      <c r="B49" s="150">
        <v>2</v>
      </c>
      <c r="C49" s="151">
        <f t="shared" si="5"/>
        <v>0.05288207297726071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1422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1340</v>
      </c>
      <c r="G52" s="153">
        <f>F52*100/F$51</f>
        <v>94.23347398030943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82</v>
      </c>
      <c r="G53" s="153">
        <f>F53*100/F$51</f>
        <v>5.766526019690577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40</v>
      </c>
      <c r="G54" s="153">
        <f>F54*100/F$51</f>
        <v>2.8129395218002813</v>
      </c>
    </row>
    <row r="55" spans="1:7" ht="12.75">
      <c r="A55" s="149" t="s">
        <v>43</v>
      </c>
      <c r="B55" s="150">
        <v>7</v>
      </c>
      <c r="C55" s="151">
        <f t="shared" si="5"/>
        <v>0.1850872554204125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28</v>
      </c>
      <c r="C56" s="151">
        <f t="shared" si="5"/>
        <v>0.74034902168165</v>
      </c>
      <c r="D56" s="152"/>
      <c r="E56" s="152" t="s">
        <v>45</v>
      </c>
      <c r="F56" s="167">
        <v>0.5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2.7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3718</v>
      </c>
      <c r="C60" s="168">
        <f>B60*100/B7</f>
        <v>98.30777366472766</v>
      </c>
      <c r="D60" s="152"/>
      <c r="E60" s="143" t="s">
        <v>51</v>
      </c>
      <c r="F60" s="141">
        <v>1340</v>
      </c>
      <c r="G60" s="148">
        <v>100</v>
      </c>
    </row>
    <row r="61" spans="1:7" ht="12.75">
      <c r="A61" s="149" t="s">
        <v>52</v>
      </c>
      <c r="B61" s="160">
        <v>30</v>
      </c>
      <c r="C61" s="168">
        <f>B61*100/B7</f>
        <v>0.7932310946589106</v>
      </c>
      <c r="D61" s="152"/>
      <c r="E61" s="152" t="s">
        <v>53</v>
      </c>
      <c r="F61" s="150">
        <v>1124</v>
      </c>
      <c r="G61" s="153">
        <f>F61*100/F$60</f>
        <v>83.88059701492537</v>
      </c>
    </row>
    <row r="62" spans="1:7" ht="12.75">
      <c r="A62" s="149" t="s">
        <v>54</v>
      </c>
      <c r="B62" s="160">
        <v>18</v>
      </c>
      <c r="C62" s="168">
        <f>B62*100/B7</f>
        <v>0.47593865679534636</v>
      </c>
      <c r="D62" s="152"/>
      <c r="E62" s="152" t="s">
        <v>55</v>
      </c>
      <c r="F62" s="150">
        <v>216</v>
      </c>
      <c r="G62" s="153">
        <f>F62*100/F$60</f>
        <v>16.119402985074625</v>
      </c>
    </row>
    <row r="63" spans="1:7" ht="12.75">
      <c r="A63" s="149" t="s">
        <v>56</v>
      </c>
      <c r="B63" s="160">
        <v>36</v>
      </c>
      <c r="C63" s="168">
        <f>B63*100/B7</f>
        <v>0.9518773135906927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65">
        <v>2.91</v>
      </c>
      <c r="G64" s="166" t="s">
        <v>261</v>
      </c>
    </row>
    <row r="65" spans="1:7" ht="13.5" thickBot="1">
      <c r="A65" s="171" t="s">
        <v>59</v>
      </c>
      <c r="B65" s="172">
        <v>16</v>
      </c>
      <c r="C65" s="173">
        <f>B65*100/B7</f>
        <v>0.4230565838180857</v>
      </c>
      <c r="D65" s="174"/>
      <c r="E65" s="174" t="s">
        <v>60</v>
      </c>
      <c r="F65" s="175">
        <v>2.35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3782</v>
      </c>
      <c r="G9" s="33">
        <f>(F9/$F$9)*100</f>
        <v>100</v>
      </c>
    </row>
    <row r="10" spans="1:7" ht="12.75">
      <c r="A10" s="29" t="s">
        <v>269</v>
      </c>
      <c r="B10" s="93">
        <v>954</v>
      </c>
      <c r="C10" s="33">
        <f aca="true" t="shared" si="0" ref="C10:C15">(B10/$B$10)*100</f>
        <v>100</v>
      </c>
      <c r="E10" s="34" t="s">
        <v>270</v>
      </c>
      <c r="F10" s="97">
        <v>3621</v>
      </c>
      <c r="G10" s="84">
        <f aca="true" t="shared" si="1" ref="G10:G16">(F10/$F$9)*100</f>
        <v>95.74299312533051</v>
      </c>
    </row>
    <row r="11" spans="1:8" ht="12.75">
      <c r="A11" s="36" t="s">
        <v>271</v>
      </c>
      <c r="B11" s="98">
        <v>108</v>
      </c>
      <c r="C11" s="35">
        <f t="shared" si="0"/>
        <v>11.320754716981133</v>
      </c>
      <c r="E11" s="34" t="s">
        <v>272</v>
      </c>
      <c r="F11" s="97">
        <v>3621</v>
      </c>
      <c r="G11" s="84">
        <f t="shared" si="1"/>
        <v>95.74299312533051</v>
      </c>
      <c r="H11" s="15" t="s">
        <v>250</v>
      </c>
    </row>
    <row r="12" spans="1:8" ht="12.75">
      <c r="A12" s="36" t="s">
        <v>273</v>
      </c>
      <c r="B12" s="98">
        <v>20</v>
      </c>
      <c r="C12" s="35">
        <f t="shared" si="0"/>
        <v>2.0964360587002098</v>
      </c>
      <c r="E12" s="34" t="s">
        <v>274</v>
      </c>
      <c r="F12" s="97">
        <v>2758</v>
      </c>
      <c r="G12" s="84">
        <f t="shared" si="1"/>
        <v>72.92437863564251</v>
      </c>
      <c r="H12" s="15" t="s">
        <v>250</v>
      </c>
    </row>
    <row r="13" spans="1:7" ht="12.75">
      <c r="A13" s="36" t="s">
        <v>275</v>
      </c>
      <c r="B13" s="98">
        <v>527</v>
      </c>
      <c r="C13" s="35">
        <f t="shared" si="0"/>
        <v>55.24109014675053</v>
      </c>
      <c r="E13" s="34" t="s">
        <v>276</v>
      </c>
      <c r="F13" s="97">
        <v>863</v>
      </c>
      <c r="G13" s="84">
        <f t="shared" si="1"/>
        <v>22.818614489687995</v>
      </c>
    </row>
    <row r="14" spans="1:7" ht="12.75">
      <c r="A14" s="36" t="s">
        <v>277</v>
      </c>
      <c r="B14" s="98">
        <v>196</v>
      </c>
      <c r="C14" s="35">
        <f t="shared" si="0"/>
        <v>20.545073375262053</v>
      </c>
      <c r="E14" s="34" t="s">
        <v>166</v>
      </c>
      <c r="F14" s="97">
        <v>0</v>
      </c>
      <c r="G14" s="84">
        <f t="shared" si="1"/>
        <v>0</v>
      </c>
    </row>
    <row r="15" spans="1:7" ht="12.75">
      <c r="A15" s="36" t="s">
        <v>324</v>
      </c>
      <c r="B15" s="97">
        <v>103</v>
      </c>
      <c r="C15" s="35">
        <f t="shared" si="0"/>
        <v>10.79664570230608</v>
      </c>
      <c r="E15" s="34" t="s">
        <v>278</v>
      </c>
      <c r="F15" s="97">
        <v>161</v>
      </c>
      <c r="G15" s="84">
        <f t="shared" si="1"/>
        <v>4.257006874669487</v>
      </c>
    </row>
    <row r="16" spans="1:7" ht="12.75">
      <c r="A16" s="36"/>
      <c r="B16" s="93" t="s">
        <v>250</v>
      </c>
      <c r="C16" s="10"/>
      <c r="E16" s="34" t="s">
        <v>279</v>
      </c>
      <c r="F16" s="98">
        <v>18</v>
      </c>
      <c r="G16" s="84">
        <f t="shared" si="1"/>
        <v>0.47593865679534636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119</v>
      </c>
      <c r="G17" s="84">
        <f>(F17/$F$9)*100</f>
        <v>3.146483342147012</v>
      </c>
    </row>
    <row r="18" spans="1:7" ht="12.75">
      <c r="A18" s="29" t="s">
        <v>282</v>
      </c>
      <c r="B18" s="93">
        <v>2618</v>
      </c>
      <c r="C18" s="33">
        <f>(B18/$B$18)*100</f>
        <v>100</v>
      </c>
      <c r="E18" s="34" t="s">
        <v>283</v>
      </c>
      <c r="F18" s="97">
        <v>42</v>
      </c>
      <c r="G18" s="84">
        <f>(F18/$F$9)*100</f>
        <v>1.110523532522475</v>
      </c>
    </row>
    <row r="19" spans="1:7" ht="12.75">
      <c r="A19" s="36" t="s">
        <v>284</v>
      </c>
      <c r="B19" s="97">
        <v>112</v>
      </c>
      <c r="C19" s="84">
        <f aca="true" t="shared" si="2" ref="C19:C25">(B19/$B$18)*100</f>
        <v>4.27807486631016</v>
      </c>
      <c r="E19" s="34"/>
      <c r="F19" s="97" t="s">
        <v>250</v>
      </c>
      <c r="G19" s="84"/>
    </row>
    <row r="20" spans="1:7" ht="12.75">
      <c r="A20" s="36" t="s">
        <v>285</v>
      </c>
      <c r="B20" s="97">
        <v>174</v>
      </c>
      <c r="C20" s="84">
        <f t="shared" si="2"/>
        <v>6.646294881588998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940</v>
      </c>
      <c r="C21" s="84">
        <f t="shared" si="2"/>
        <v>35.90527119938884</v>
      </c>
      <c r="E21" s="38" t="s">
        <v>167</v>
      </c>
      <c r="F21" s="80">
        <v>161</v>
      </c>
      <c r="G21" s="33">
        <f>(F21/$F$21)*100</f>
        <v>100</v>
      </c>
    </row>
    <row r="22" spans="1:7" ht="12.75">
      <c r="A22" s="36" t="s">
        <v>302</v>
      </c>
      <c r="B22" s="97">
        <v>556</v>
      </c>
      <c r="C22" s="84">
        <f t="shared" si="2"/>
        <v>21.237585943468297</v>
      </c>
      <c r="E22" s="34" t="s">
        <v>303</v>
      </c>
      <c r="F22" s="97">
        <v>122</v>
      </c>
      <c r="G22" s="84">
        <f aca="true" t="shared" si="3" ref="G22:G27">(F22/$F$21)*100</f>
        <v>75.77639751552795</v>
      </c>
    </row>
    <row r="23" spans="1:7" ht="12.75">
      <c r="A23" s="36" t="s">
        <v>304</v>
      </c>
      <c r="B23" s="97">
        <v>141</v>
      </c>
      <c r="C23" s="84">
        <f t="shared" si="2"/>
        <v>5.385790679908327</v>
      </c>
      <c r="E23" s="34" t="s">
        <v>305</v>
      </c>
      <c r="F23" s="97">
        <v>0</v>
      </c>
      <c r="G23" s="84">
        <f t="shared" si="3"/>
        <v>0</v>
      </c>
    </row>
    <row r="24" spans="1:7" ht="12.75">
      <c r="A24" s="36" t="s">
        <v>306</v>
      </c>
      <c r="B24" s="97">
        <v>445</v>
      </c>
      <c r="C24" s="84">
        <f t="shared" si="2"/>
        <v>16.997708174178765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250</v>
      </c>
      <c r="C25" s="84">
        <f t="shared" si="2"/>
        <v>9.549274255156607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39</v>
      </c>
      <c r="G26" s="84">
        <f t="shared" si="3"/>
        <v>24.22360248447205</v>
      </c>
    </row>
    <row r="27" spans="1:7" ht="12.75">
      <c r="A27" s="36" t="s">
        <v>311</v>
      </c>
      <c r="B27" s="108">
        <v>89.1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26.5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3509</v>
      </c>
      <c r="G30" s="33">
        <f>(F30/$F$30)*100</f>
        <v>100</v>
      </c>
      <c r="J30" s="39"/>
    </row>
    <row r="31" spans="1:10" ht="12.75">
      <c r="A31" s="95" t="s">
        <v>296</v>
      </c>
      <c r="B31" s="93">
        <v>2905</v>
      </c>
      <c r="C31" s="33">
        <f>(B31/$B$31)*100</f>
        <v>100</v>
      </c>
      <c r="E31" s="34" t="s">
        <v>317</v>
      </c>
      <c r="F31" s="97">
        <v>3309</v>
      </c>
      <c r="G31" s="101">
        <f>(F31/$F$30)*100</f>
        <v>94.30037047591907</v>
      </c>
      <c r="J31" s="39"/>
    </row>
    <row r="32" spans="1:10" ht="12.75">
      <c r="A32" s="36" t="s">
        <v>318</v>
      </c>
      <c r="B32" s="97">
        <v>546</v>
      </c>
      <c r="C32" s="10">
        <f>(B32/$B$31)*100</f>
        <v>18.795180722891565</v>
      </c>
      <c r="E32" s="34" t="s">
        <v>319</v>
      </c>
      <c r="F32" s="97">
        <v>200</v>
      </c>
      <c r="G32" s="101">
        <f aca="true" t="shared" si="4" ref="G32:G39">(F32/$F$30)*100</f>
        <v>5.699629524080935</v>
      </c>
      <c r="J32" s="39"/>
    </row>
    <row r="33" spans="1:10" ht="12.75">
      <c r="A33" s="36" t="s">
        <v>320</v>
      </c>
      <c r="B33" s="97">
        <v>2003</v>
      </c>
      <c r="C33" s="10">
        <f aca="true" t="shared" si="5" ref="C33:C38">(B33/$B$31)*100</f>
        <v>68.95008605851979</v>
      </c>
      <c r="E33" s="34" t="s">
        <v>321</v>
      </c>
      <c r="F33" s="97">
        <v>53</v>
      </c>
      <c r="G33" s="101">
        <f t="shared" si="4"/>
        <v>1.5104018238814476</v>
      </c>
      <c r="J33" s="39"/>
    </row>
    <row r="34" spans="1:7" ht="12.75">
      <c r="A34" s="36" t="s">
        <v>322</v>
      </c>
      <c r="B34" s="97">
        <v>72</v>
      </c>
      <c r="C34" s="10">
        <f t="shared" si="5"/>
        <v>2.478485370051635</v>
      </c>
      <c r="E34" s="34" t="s">
        <v>323</v>
      </c>
      <c r="F34" s="97">
        <v>47</v>
      </c>
      <c r="G34" s="101">
        <f t="shared" si="4"/>
        <v>1.3394129381590196</v>
      </c>
    </row>
    <row r="35" spans="1:7" ht="12.75">
      <c r="A35" s="36" t="s">
        <v>325</v>
      </c>
      <c r="B35" s="97">
        <v>132</v>
      </c>
      <c r="C35" s="10">
        <f t="shared" si="5"/>
        <v>4.5438898450946645</v>
      </c>
      <c r="E35" s="34" t="s">
        <v>321</v>
      </c>
      <c r="F35" s="97">
        <v>0</v>
      </c>
      <c r="G35" s="101">
        <f t="shared" si="4"/>
        <v>0</v>
      </c>
    </row>
    <row r="36" spans="1:7" ht="12.75">
      <c r="A36" s="36" t="s">
        <v>297</v>
      </c>
      <c r="B36" s="97">
        <v>97</v>
      </c>
      <c r="C36" s="10">
        <f t="shared" si="5"/>
        <v>3.3390705679862305</v>
      </c>
      <c r="E36" s="34" t="s">
        <v>327</v>
      </c>
      <c r="F36" s="97">
        <v>144</v>
      </c>
      <c r="G36" s="101">
        <f t="shared" si="4"/>
        <v>4.103733257338273</v>
      </c>
    </row>
    <row r="37" spans="1:7" ht="12.75">
      <c r="A37" s="36" t="s">
        <v>326</v>
      </c>
      <c r="B37" s="97">
        <v>152</v>
      </c>
      <c r="C37" s="10">
        <f t="shared" si="5"/>
        <v>5.232358003442341</v>
      </c>
      <c r="E37" s="34" t="s">
        <v>321</v>
      </c>
      <c r="F37" s="97">
        <v>44</v>
      </c>
      <c r="G37" s="101">
        <f t="shared" si="4"/>
        <v>1.2539184952978055</v>
      </c>
    </row>
    <row r="38" spans="1:7" ht="12.75">
      <c r="A38" s="36" t="s">
        <v>297</v>
      </c>
      <c r="B38" s="97">
        <v>103</v>
      </c>
      <c r="C38" s="10">
        <f t="shared" si="5"/>
        <v>3.545611015490534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34</v>
      </c>
      <c r="C42" s="33">
        <f>(B42/$B$42)*100</f>
        <v>100</v>
      </c>
      <c r="E42" s="31" t="s">
        <v>268</v>
      </c>
      <c r="F42" s="80">
        <v>3782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5058</v>
      </c>
      <c r="G43" s="107">
        <f aca="true" t="shared" si="6" ref="G43:G71">(F43/$F$42)*100</f>
        <v>133.73876255949233</v>
      </c>
    </row>
    <row r="44" spans="1:7" ht="12.75">
      <c r="A44" s="36"/>
      <c r="B44" s="93" t="s">
        <v>250</v>
      </c>
      <c r="C44" s="10"/>
      <c r="E44" s="1" t="s">
        <v>329</v>
      </c>
      <c r="F44" s="97">
        <v>28</v>
      </c>
      <c r="G44" s="101">
        <f t="shared" si="6"/>
        <v>0.74034902168165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30</v>
      </c>
      <c r="G45" s="101">
        <f t="shared" si="6"/>
        <v>0.7932310946589107</v>
      </c>
    </row>
    <row r="46" spans="1:7" ht="12.75">
      <c r="A46" s="29" t="s">
        <v>331</v>
      </c>
      <c r="B46" s="93">
        <v>2751</v>
      </c>
      <c r="C46" s="33">
        <f>(B46/$B$46)*100</f>
        <v>100</v>
      </c>
      <c r="E46" s="1" t="s">
        <v>332</v>
      </c>
      <c r="F46" s="97">
        <v>32</v>
      </c>
      <c r="G46" s="101">
        <f t="shared" si="6"/>
        <v>0.8461131676361713</v>
      </c>
    </row>
    <row r="47" spans="1:7" ht="12.75">
      <c r="A47" s="36" t="s">
        <v>333</v>
      </c>
      <c r="B47" s="97">
        <v>389</v>
      </c>
      <c r="C47" s="10">
        <f>(B47/$B$46)*100</f>
        <v>14.140312613595057</v>
      </c>
      <c r="E47" s="1" t="s">
        <v>334</v>
      </c>
      <c r="F47" s="97">
        <v>94</v>
      </c>
      <c r="G47" s="101">
        <f t="shared" si="6"/>
        <v>2.4854574299312535</v>
      </c>
    </row>
    <row r="48" spans="1:7" ht="12.75">
      <c r="A48" s="36"/>
      <c r="B48" s="93" t="s">
        <v>250</v>
      </c>
      <c r="C48" s="10"/>
      <c r="E48" s="1" t="s">
        <v>335</v>
      </c>
      <c r="F48" s="97">
        <v>593</v>
      </c>
      <c r="G48" s="101">
        <f t="shared" si="6"/>
        <v>15.6795346377578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70</v>
      </c>
      <c r="G49" s="101">
        <f t="shared" si="6"/>
        <v>1.8508725542041249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15</v>
      </c>
      <c r="G50" s="101">
        <f t="shared" si="6"/>
        <v>0.39661554732945536</v>
      </c>
    </row>
    <row r="51" spans="1:7" ht="12.75">
      <c r="A51" s="5" t="s">
        <v>338</v>
      </c>
      <c r="B51" s="93">
        <v>860</v>
      </c>
      <c r="C51" s="33">
        <f>(B51/$B$51)*100</f>
        <v>100</v>
      </c>
      <c r="E51" s="1" t="s">
        <v>339</v>
      </c>
      <c r="F51" s="97">
        <v>993</v>
      </c>
      <c r="G51" s="101">
        <f t="shared" si="6"/>
        <v>26.25594923320994</v>
      </c>
    </row>
    <row r="52" spans="1:7" ht="12.75">
      <c r="A52" s="4" t="s">
        <v>340</v>
      </c>
      <c r="B52" s="98">
        <v>50</v>
      </c>
      <c r="C52" s="10">
        <f>(B52/$B$51)*100</f>
        <v>5.813953488372093</v>
      </c>
      <c r="E52" s="1" t="s">
        <v>341</v>
      </c>
      <c r="F52" s="97">
        <v>43</v>
      </c>
      <c r="G52" s="101">
        <f t="shared" si="6"/>
        <v>1.1369645690111052</v>
      </c>
    </row>
    <row r="53" spans="1:7" ht="12.75">
      <c r="A53" s="4"/>
      <c r="B53" s="93" t="s">
        <v>250</v>
      </c>
      <c r="C53" s="10"/>
      <c r="E53" s="1" t="s">
        <v>342</v>
      </c>
      <c r="F53" s="97">
        <v>171</v>
      </c>
      <c r="G53" s="101">
        <f t="shared" si="6"/>
        <v>4.52141723955579</v>
      </c>
    </row>
    <row r="54" spans="1:7" ht="14.25">
      <c r="A54" s="5" t="s">
        <v>343</v>
      </c>
      <c r="B54" s="93">
        <v>2246</v>
      </c>
      <c r="C54" s="33">
        <f>(B54/$B$54)*100</f>
        <v>100</v>
      </c>
      <c r="E54" s="1" t="s">
        <v>201</v>
      </c>
      <c r="F54" s="97">
        <v>739</v>
      </c>
      <c r="G54" s="101">
        <f t="shared" si="6"/>
        <v>19.539925965097833</v>
      </c>
    </row>
    <row r="55" spans="1:7" ht="12.75">
      <c r="A55" s="4" t="s">
        <v>340</v>
      </c>
      <c r="B55" s="98">
        <v>178</v>
      </c>
      <c r="C55" s="10">
        <f>(B55/$B$54)*100</f>
        <v>7.92520035618878</v>
      </c>
      <c r="E55" s="1" t="s">
        <v>344</v>
      </c>
      <c r="F55" s="97">
        <v>626</v>
      </c>
      <c r="G55" s="101">
        <f t="shared" si="6"/>
        <v>16.5520888418826</v>
      </c>
    </row>
    <row r="56" spans="1:7" ht="12.75">
      <c r="A56" s="4" t="s">
        <v>345</v>
      </c>
      <c r="B56" s="118">
        <v>59</v>
      </c>
      <c r="C56" s="37" t="s">
        <v>261</v>
      </c>
      <c r="E56" s="1" t="s">
        <v>346</v>
      </c>
      <c r="F56" s="97">
        <v>70</v>
      </c>
      <c r="G56" s="101">
        <f t="shared" si="6"/>
        <v>1.8508725542041249</v>
      </c>
    </row>
    <row r="57" spans="1:7" ht="12.75">
      <c r="A57" s="4" t="s">
        <v>347</v>
      </c>
      <c r="B57" s="98">
        <v>2068</v>
      </c>
      <c r="C57" s="10">
        <f>(B57/$B$54)*100</f>
        <v>92.07479964381122</v>
      </c>
      <c r="E57" s="1" t="s">
        <v>348</v>
      </c>
      <c r="F57" s="97">
        <v>34</v>
      </c>
      <c r="G57" s="101">
        <f t="shared" si="6"/>
        <v>0.8989952406134322</v>
      </c>
    </row>
    <row r="58" spans="1:7" ht="12.75">
      <c r="A58" s="4" t="s">
        <v>345</v>
      </c>
      <c r="B58" s="118">
        <v>85.4</v>
      </c>
      <c r="C58" s="37" t="s">
        <v>261</v>
      </c>
      <c r="E58" s="1" t="s">
        <v>349</v>
      </c>
      <c r="F58" s="97">
        <v>517</v>
      </c>
      <c r="G58" s="101">
        <f t="shared" si="6"/>
        <v>13.670015864621893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403</v>
      </c>
      <c r="C60" s="33">
        <f>(B60/$B$60)*100</f>
        <v>100</v>
      </c>
      <c r="E60" s="1" t="s">
        <v>352</v>
      </c>
      <c r="F60" s="97">
        <v>57</v>
      </c>
      <c r="G60" s="101">
        <f t="shared" si="6"/>
        <v>1.5071390798519302</v>
      </c>
    </row>
    <row r="61" spans="1:7" ht="12.75">
      <c r="A61" s="4" t="s">
        <v>340</v>
      </c>
      <c r="B61" s="97">
        <v>147</v>
      </c>
      <c r="C61" s="10">
        <f>(B61/$B$60)*100</f>
        <v>36.47642679900744</v>
      </c>
      <c r="E61" s="1" t="s">
        <v>353</v>
      </c>
      <c r="F61" s="97">
        <v>67</v>
      </c>
      <c r="G61" s="101">
        <f t="shared" si="6"/>
        <v>1.7715494447382338</v>
      </c>
    </row>
    <row r="62" spans="1:7" ht="12.75">
      <c r="A62" s="4"/>
      <c r="B62" s="93" t="s">
        <v>250</v>
      </c>
      <c r="C62" s="10"/>
      <c r="E62" s="1" t="s">
        <v>354</v>
      </c>
      <c r="F62" s="97">
        <v>76</v>
      </c>
      <c r="G62" s="101">
        <f t="shared" si="6"/>
        <v>2.009518773135907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84</v>
      </c>
      <c r="G63" s="101">
        <f t="shared" si="6"/>
        <v>2.22104706504495</v>
      </c>
    </row>
    <row r="64" spans="1:7" ht="12.75">
      <c r="A64" s="29" t="s">
        <v>357</v>
      </c>
      <c r="B64" s="93">
        <v>3509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2552</v>
      </c>
      <c r="C65" s="10">
        <f>(B65/$B$64)*100</f>
        <v>72.72727272727273</v>
      </c>
      <c r="E65" s="1" t="s">
        <v>359</v>
      </c>
      <c r="F65" s="97">
        <v>71</v>
      </c>
      <c r="G65" s="101">
        <f t="shared" si="6"/>
        <v>1.877313590692755</v>
      </c>
    </row>
    <row r="66" spans="1:7" ht="12.75">
      <c r="A66" s="4" t="s">
        <v>257</v>
      </c>
      <c r="B66" s="97">
        <v>957</v>
      </c>
      <c r="C66" s="10">
        <f aca="true" t="shared" si="7" ref="C66:C71">(B66/$B$64)*100</f>
        <v>27.27272727272727</v>
      </c>
      <c r="E66" s="1" t="s">
        <v>360</v>
      </c>
      <c r="F66" s="97">
        <v>41</v>
      </c>
      <c r="G66" s="101">
        <f t="shared" si="6"/>
        <v>1.0840824960338444</v>
      </c>
    </row>
    <row r="67" spans="1:7" ht="12.75">
      <c r="A67" s="4" t="s">
        <v>361</v>
      </c>
      <c r="B67" s="97">
        <v>457</v>
      </c>
      <c r="C67" s="10">
        <f t="shared" si="7"/>
        <v>13.023653462524937</v>
      </c>
      <c r="E67" s="1" t="s">
        <v>362</v>
      </c>
      <c r="F67" s="97">
        <v>40</v>
      </c>
      <c r="G67" s="101">
        <f t="shared" si="6"/>
        <v>1.0576414595452142</v>
      </c>
    </row>
    <row r="68" spans="1:7" ht="12.75">
      <c r="A68" s="4" t="s">
        <v>363</v>
      </c>
      <c r="B68" s="97">
        <v>500</v>
      </c>
      <c r="C68" s="10">
        <f t="shared" si="7"/>
        <v>14.249073810202336</v>
      </c>
      <c r="E68" s="1" t="s">
        <v>364</v>
      </c>
      <c r="F68" s="97">
        <v>249</v>
      </c>
      <c r="G68" s="101">
        <f t="shared" si="6"/>
        <v>6.583818085668957</v>
      </c>
    </row>
    <row r="69" spans="1:7" ht="12.75">
      <c r="A69" s="4" t="s">
        <v>365</v>
      </c>
      <c r="B69" s="97">
        <v>331</v>
      </c>
      <c r="C69" s="10">
        <f t="shared" si="7"/>
        <v>9.432886862353946</v>
      </c>
      <c r="E69" s="1" t="s">
        <v>366</v>
      </c>
      <c r="F69" s="97">
        <v>15</v>
      </c>
      <c r="G69" s="101">
        <f t="shared" si="6"/>
        <v>0.39661554732945536</v>
      </c>
    </row>
    <row r="70" spans="1:7" ht="12.75">
      <c r="A70" s="4" t="s">
        <v>367</v>
      </c>
      <c r="B70" s="97">
        <v>169</v>
      </c>
      <c r="C70" s="10">
        <f t="shared" si="7"/>
        <v>4.81618694784839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0</v>
      </c>
      <c r="C71" s="40">
        <f t="shared" si="7"/>
        <v>0</v>
      </c>
      <c r="D71" s="41"/>
      <c r="E71" s="9" t="s">
        <v>369</v>
      </c>
      <c r="F71" s="103">
        <v>303</v>
      </c>
      <c r="G71" s="104">
        <f t="shared" si="6"/>
        <v>8.011634056054998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2863</v>
      </c>
      <c r="C9" s="81">
        <f>(B9/$B$9)*100</f>
        <v>100</v>
      </c>
      <c r="D9" s="65"/>
      <c r="E9" s="79" t="s">
        <v>381</v>
      </c>
      <c r="F9" s="80">
        <v>1345</v>
      </c>
      <c r="G9" s="81">
        <f>(F9/$F$9)*100</f>
        <v>100</v>
      </c>
    </row>
    <row r="10" spans="1:7" ht="12.75">
      <c r="A10" s="82" t="s">
        <v>382</v>
      </c>
      <c r="B10" s="97">
        <v>2115</v>
      </c>
      <c r="C10" s="105">
        <f>(B10/$B$9)*100</f>
        <v>73.87355920363255</v>
      </c>
      <c r="D10" s="65"/>
      <c r="E10" s="78" t="s">
        <v>383</v>
      </c>
      <c r="F10" s="97">
        <v>32</v>
      </c>
      <c r="G10" s="105">
        <f aca="true" t="shared" si="0" ref="G10:G19">(F10/$F$9)*100</f>
        <v>2.379182156133829</v>
      </c>
    </row>
    <row r="11" spans="1:7" ht="12.75">
      <c r="A11" s="82" t="s">
        <v>384</v>
      </c>
      <c r="B11" s="97">
        <v>2115</v>
      </c>
      <c r="C11" s="105">
        <f aca="true" t="shared" si="1" ref="C11:C16">(B11/$B$9)*100</f>
        <v>73.87355920363255</v>
      </c>
      <c r="D11" s="65"/>
      <c r="E11" s="78" t="s">
        <v>385</v>
      </c>
      <c r="F11" s="97">
        <v>53</v>
      </c>
      <c r="G11" s="105">
        <f t="shared" si="0"/>
        <v>3.940520446096654</v>
      </c>
    </row>
    <row r="12" spans="1:7" ht="12.75">
      <c r="A12" s="82" t="s">
        <v>386</v>
      </c>
      <c r="B12" s="97">
        <v>2055</v>
      </c>
      <c r="C12" s="105">
        <f>(B12/$B$9)*100</f>
        <v>71.7778553964373</v>
      </c>
      <c r="D12" s="65"/>
      <c r="E12" s="78" t="s">
        <v>387</v>
      </c>
      <c r="F12" s="97">
        <v>139</v>
      </c>
      <c r="G12" s="105">
        <f t="shared" si="0"/>
        <v>10.33457249070632</v>
      </c>
    </row>
    <row r="13" spans="1:7" ht="12.75">
      <c r="A13" s="82" t="s">
        <v>388</v>
      </c>
      <c r="B13" s="97">
        <v>60</v>
      </c>
      <c r="C13" s="105">
        <f>(B13/$B$9)*100</f>
        <v>2.0957038071952496</v>
      </c>
      <c r="D13" s="65"/>
      <c r="E13" s="78" t="s">
        <v>389</v>
      </c>
      <c r="F13" s="97">
        <v>77</v>
      </c>
      <c r="G13" s="105">
        <f t="shared" si="0"/>
        <v>5.724907063197026</v>
      </c>
    </row>
    <row r="14" spans="1:7" ht="12.75">
      <c r="A14" s="82" t="s">
        <v>390</v>
      </c>
      <c r="B14" s="119">
        <v>2.8</v>
      </c>
      <c r="C14" s="111" t="s">
        <v>261</v>
      </c>
      <c r="D14" s="65"/>
      <c r="E14" s="78" t="s">
        <v>391</v>
      </c>
      <c r="F14" s="97">
        <v>122</v>
      </c>
      <c r="G14" s="105">
        <f t="shared" si="0"/>
        <v>9.070631970260223</v>
      </c>
    </row>
    <row r="15" spans="1:7" ht="12.75">
      <c r="A15" s="82" t="s">
        <v>392</v>
      </c>
      <c r="B15" s="119">
        <v>0</v>
      </c>
      <c r="C15" s="105">
        <f t="shared" si="1"/>
        <v>0</v>
      </c>
      <c r="D15" s="65"/>
      <c r="E15" s="78" t="s">
        <v>393</v>
      </c>
      <c r="F15" s="97">
        <v>281</v>
      </c>
      <c r="G15" s="105">
        <f t="shared" si="0"/>
        <v>20.892193308550187</v>
      </c>
    </row>
    <row r="16" spans="1:7" ht="12.75">
      <c r="A16" s="82" t="s">
        <v>67</v>
      </c>
      <c r="B16" s="97">
        <v>748</v>
      </c>
      <c r="C16" s="105">
        <f t="shared" si="1"/>
        <v>26.126440796367444</v>
      </c>
      <c r="D16" s="65"/>
      <c r="E16" s="78" t="s">
        <v>68</v>
      </c>
      <c r="F16" s="97">
        <v>262</v>
      </c>
      <c r="G16" s="105">
        <f t="shared" si="0"/>
        <v>19.479553903345725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239</v>
      </c>
      <c r="G17" s="105">
        <f t="shared" si="0"/>
        <v>17.769516728624534</v>
      </c>
    </row>
    <row r="18" spans="1:7" ht="12.75">
      <c r="A18" s="77" t="s">
        <v>70</v>
      </c>
      <c r="B18" s="80">
        <v>1418</v>
      </c>
      <c r="C18" s="81">
        <f>(B18/$B$18)*100</f>
        <v>100</v>
      </c>
      <c r="D18" s="65"/>
      <c r="E18" s="78" t="s">
        <v>170</v>
      </c>
      <c r="F18" s="97">
        <v>60</v>
      </c>
      <c r="G18" s="105">
        <f t="shared" si="0"/>
        <v>4.4609665427509295</v>
      </c>
    </row>
    <row r="19" spans="1:9" ht="12.75">
      <c r="A19" s="82" t="s">
        <v>382</v>
      </c>
      <c r="B19" s="97">
        <v>969</v>
      </c>
      <c r="C19" s="105">
        <f>(B19/$B$18)*100</f>
        <v>68.33568406205924</v>
      </c>
      <c r="D19" s="65"/>
      <c r="E19" s="78" t="s">
        <v>169</v>
      </c>
      <c r="F19" s="98">
        <v>80</v>
      </c>
      <c r="G19" s="105">
        <f t="shared" si="0"/>
        <v>5.947955390334572</v>
      </c>
      <c r="I19" s="116"/>
    </row>
    <row r="20" spans="1:7" ht="12.75">
      <c r="A20" s="82" t="s">
        <v>384</v>
      </c>
      <c r="B20" s="97">
        <v>969</v>
      </c>
      <c r="C20" s="105">
        <f>(B20/$B$18)*100</f>
        <v>68.33568406205924</v>
      </c>
      <c r="D20" s="65"/>
      <c r="E20" s="78" t="s">
        <v>71</v>
      </c>
      <c r="F20" s="97">
        <v>71551</v>
      </c>
      <c r="G20" s="111" t="s">
        <v>261</v>
      </c>
    </row>
    <row r="21" spans="1:7" ht="12.75">
      <c r="A21" s="82" t="s">
        <v>386</v>
      </c>
      <c r="B21" s="97">
        <v>945</v>
      </c>
      <c r="C21" s="105">
        <f>(B21/$B$18)*100</f>
        <v>66.6431593794076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1119</v>
      </c>
      <c r="G22" s="105">
        <f>(F22/$F$9)*100</f>
        <v>83.19702602230483</v>
      </c>
    </row>
    <row r="23" spans="1:7" ht="12.75">
      <c r="A23" s="77" t="s">
        <v>73</v>
      </c>
      <c r="B23" s="80">
        <v>305</v>
      </c>
      <c r="C23" s="81">
        <f>(B23/$B$23)*100</f>
        <v>100</v>
      </c>
      <c r="D23" s="65"/>
      <c r="E23" s="78" t="s">
        <v>74</v>
      </c>
      <c r="F23" s="97">
        <v>87240</v>
      </c>
      <c r="G23" s="111" t="s">
        <v>261</v>
      </c>
    </row>
    <row r="24" spans="1:7" ht="12.75">
      <c r="A24" s="82" t="s">
        <v>75</v>
      </c>
      <c r="B24" s="97">
        <v>207</v>
      </c>
      <c r="C24" s="105">
        <f>(B24/$B$23)*100</f>
        <v>67.8688524590164</v>
      </c>
      <c r="D24" s="65"/>
      <c r="E24" s="78" t="s">
        <v>76</v>
      </c>
      <c r="F24" s="97">
        <v>346</v>
      </c>
      <c r="G24" s="105">
        <f>(F24/$F$9)*100</f>
        <v>25.724907063197026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12327</v>
      </c>
      <c r="G25" s="111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31</v>
      </c>
      <c r="G26" s="105">
        <f>(F26/$F$9)*100</f>
        <v>2.3048327137546467</v>
      </c>
    </row>
    <row r="27" spans="1:7" ht="12.75">
      <c r="A27" s="77" t="s">
        <v>85</v>
      </c>
      <c r="B27" s="80">
        <v>2004</v>
      </c>
      <c r="C27" s="81">
        <f>(B27/$B$27)*100</f>
        <v>100</v>
      </c>
      <c r="D27" s="65"/>
      <c r="E27" s="78" t="s">
        <v>78</v>
      </c>
      <c r="F27" s="98">
        <v>7800</v>
      </c>
      <c r="G27" s="111" t="s">
        <v>261</v>
      </c>
    </row>
    <row r="28" spans="1:7" ht="12.75">
      <c r="A28" s="82" t="s">
        <v>86</v>
      </c>
      <c r="B28" s="97">
        <v>1510</v>
      </c>
      <c r="C28" s="105">
        <f aca="true" t="shared" si="2" ref="C28:C33">(B28/$B$27)*100</f>
        <v>75.3493013972056</v>
      </c>
      <c r="D28" s="65"/>
      <c r="E28" s="78" t="s">
        <v>79</v>
      </c>
      <c r="F28" s="97">
        <v>19</v>
      </c>
      <c r="G28" s="105">
        <f>(F28/$F$9)*100</f>
        <v>1.412639405204461</v>
      </c>
    </row>
    <row r="29" spans="1:7" ht="12.75">
      <c r="A29" s="82" t="s">
        <v>87</v>
      </c>
      <c r="B29" s="97">
        <v>261</v>
      </c>
      <c r="C29" s="105">
        <f t="shared" si="2"/>
        <v>13.023952095808383</v>
      </c>
      <c r="D29" s="65"/>
      <c r="E29" s="78" t="s">
        <v>80</v>
      </c>
      <c r="F29" s="97">
        <v>9995</v>
      </c>
      <c r="G29" s="111" t="s">
        <v>261</v>
      </c>
    </row>
    <row r="30" spans="1:7" ht="12.75">
      <c r="A30" s="82" t="s">
        <v>88</v>
      </c>
      <c r="B30" s="97">
        <v>0</v>
      </c>
      <c r="C30" s="105">
        <f t="shared" si="2"/>
        <v>0</v>
      </c>
      <c r="D30" s="65"/>
      <c r="E30" s="78" t="s">
        <v>81</v>
      </c>
      <c r="F30" s="97">
        <v>200</v>
      </c>
      <c r="G30" s="105">
        <f>(F30/$F$9)*100</f>
        <v>14.869888475836431</v>
      </c>
    </row>
    <row r="31" spans="1:7" ht="12.75">
      <c r="A31" s="82" t="s">
        <v>115</v>
      </c>
      <c r="B31" s="97">
        <v>27</v>
      </c>
      <c r="C31" s="105">
        <f t="shared" si="2"/>
        <v>1.347305389221557</v>
      </c>
      <c r="D31" s="65"/>
      <c r="E31" s="78" t="s">
        <v>82</v>
      </c>
      <c r="F31" s="97">
        <v>18229</v>
      </c>
      <c r="G31" s="111" t="s">
        <v>261</v>
      </c>
    </row>
    <row r="32" spans="1:7" ht="12.75">
      <c r="A32" s="82" t="s">
        <v>89</v>
      </c>
      <c r="B32" s="97">
        <v>18</v>
      </c>
      <c r="C32" s="105">
        <f t="shared" si="2"/>
        <v>0.8982035928143712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188</v>
      </c>
      <c r="C33" s="105">
        <f t="shared" si="2"/>
        <v>9.3812375249501</v>
      </c>
      <c r="D33" s="65"/>
      <c r="E33" s="79" t="s">
        <v>84</v>
      </c>
      <c r="F33" s="80">
        <v>1048</v>
      </c>
      <c r="G33" s="81">
        <f>(F33/$F$33)*100</f>
        <v>100</v>
      </c>
    </row>
    <row r="34" spans="1:7" ht="12.75">
      <c r="A34" s="82" t="s">
        <v>91</v>
      </c>
      <c r="B34" s="120">
        <v>37.6</v>
      </c>
      <c r="C34" s="111" t="s">
        <v>261</v>
      </c>
      <c r="D34" s="65"/>
      <c r="E34" s="78" t="s">
        <v>383</v>
      </c>
      <c r="F34" s="97">
        <v>8</v>
      </c>
      <c r="G34" s="105">
        <f aca="true" t="shared" si="3" ref="G34:G43">(F34/$F$33)*100</f>
        <v>0.7633587786259541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7</v>
      </c>
      <c r="G35" s="105">
        <f t="shared" si="3"/>
        <v>0.6679389312977099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63</v>
      </c>
      <c r="G36" s="105">
        <f t="shared" si="3"/>
        <v>6.011450381679389</v>
      </c>
    </row>
    <row r="37" spans="1:7" ht="12.75">
      <c r="A37" s="77" t="s">
        <v>94</v>
      </c>
      <c r="B37" s="80">
        <v>2055</v>
      </c>
      <c r="C37" s="81">
        <f>(B37/$B$37)*100</f>
        <v>100</v>
      </c>
      <c r="D37" s="65"/>
      <c r="E37" s="78" t="s">
        <v>389</v>
      </c>
      <c r="F37" s="97">
        <v>46</v>
      </c>
      <c r="G37" s="105">
        <f t="shared" si="3"/>
        <v>4.3893129770992365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92</v>
      </c>
      <c r="G38" s="105">
        <f t="shared" si="3"/>
        <v>8.778625954198473</v>
      </c>
    </row>
    <row r="39" spans="1:7" ht="12.75">
      <c r="A39" s="82" t="s">
        <v>97</v>
      </c>
      <c r="B39" s="98">
        <v>749</v>
      </c>
      <c r="C39" s="105">
        <f>(B39/$B$37)*100</f>
        <v>36.44768856447689</v>
      </c>
      <c r="D39" s="65"/>
      <c r="E39" s="78" t="s">
        <v>393</v>
      </c>
      <c r="F39" s="97">
        <v>249</v>
      </c>
      <c r="G39" s="105">
        <f t="shared" si="3"/>
        <v>23.759541984732824</v>
      </c>
    </row>
    <row r="40" spans="1:7" ht="12.75">
      <c r="A40" s="82" t="s">
        <v>98</v>
      </c>
      <c r="B40" s="98">
        <v>383</v>
      </c>
      <c r="C40" s="105">
        <f>(B40/$B$37)*100</f>
        <v>18.637469586374696</v>
      </c>
      <c r="D40" s="65"/>
      <c r="E40" s="78" t="s">
        <v>68</v>
      </c>
      <c r="F40" s="97">
        <v>230</v>
      </c>
      <c r="G40" s="105">
        <f t="shared" si="3"/>
        <v>21.946564885496183</v>
      </c>
    </row>
    <row r="41" spans="1:7" ht="12.75">
      <c r="A41" s="82" t="s">
        <v>100</v>
      </c>
      <c r="B41" s="98">
        <v>460</v>
      </c>
      <c r="C41" s="105">
        <f>(B41/$B$37)*100</f>
        <v>22.38442822384428</v>
      </c>
      <c r="D41" s="65"/>
      <c r="E41" s="78" t="s">
        <v>69</v>
      </c>
      <c r="F41" s="97">
        <v>231</v>
      </c>
      <c r="G41" s="105">
        <f t="shared" si="3"/>
        <v>22.041984732824428</v>
      </c>
    </row>
    <row r="42" spans="1:7" ht="12.75">
      <c r="A42" s="82" t="s">
        <v>260</v>
      </c>
      <c r="B42" s="98">
        <v>9</v>
      </c>
      <c r="C42" s="105">
        <f>(B42/$B$37)*100</f>
        <v>0.43795620437956206</v>
      </c>
      <c r="D42" s="65"/>
      <c r="E42" s="78" t="s">
        <v>170</v>
      </c>
      <c r="F42" s="97">
        <v>51</v>
      </c>
      <c r="G42" s="105">
        <f t="shared" si="3"/>
        <v>4.866412213740458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71</v>
      </c>
      <c r="G43" s="105">
        <f t="shared" si="3"/>
        <v>6.7748091603053435</v>
      </c>
    </row>
    <row r="44" spans="1:7" ht="12.75">
      <c r="A44" s="82" t="s">
        <v>291</v>
      </c>
      <c r="B44" s="98">
        <v>326</v>
      </c>
      <c r="C44" s="105">
        <f>(B44/$B$37)*100</f>
        <v>15.86374695863747</v>
      </c>
      <c r="D44" s="65"/>
      <c r="E44" s="78" t="s">
        <v>93</v>
      </c>
      <c r="F44" s="97">
        <v>81642</v>
      </c>
      <c r="G44" s="111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128</v>
      </c>
      <c r="C46" s="105">
        <f>(B46/$B$37)*100</f>
        <v>6.228710462287105</v>
      </c>
      <c r="D46" s="65"/>
      <c r="E46" s="78" t="s">
        <v>96</v>
      </c>
      <c r="F46" s="97">
        <v>30219</v>
      </c>
      <c r="G46" s="111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54107</v>
      </c>
      <c r="G48" s="111" t="s">
        <v>261</v>
      </c>
    </row>
    <row r="49" spans="1:7" ht="13.5" thickBot="1">
      <c r="A49" s="82" t="s">
        <v>292</v>
      </c>
      <c r="B49" s="98">
        <v>41</v>
      </c>
      <c r="C49" s="105">
        <f aca="true" t="shared" si="4" ref="C49:C55">(B49/$B$37)*100</f>
        <v>1.995133819951338</v>
      </c>
      <c r="D49" s="87"/>
      <c r="E49" s="88" t="s">
        <v>102</v>
      </c>
      <c r="F49" s="112">
        <v>31326</v>
      </c>
      <c r="G49" s="113" t="s">
        <v>261</v>
      </c>
    </row>
    <row r="50" spans="1:7" ht="13.5" thickTop="1">
      <c r="A50" s="82" t="s">
        <v>116</v>
      </c>
      <c r="B50" s="98">
        <v>209</v>
      </c>
      <c r="C50" s="105">
        <f t="shared" si="4"/>
        <v>10.170316301703162</v>
      </c>
      <c r="D50" s="65"/>
      <c r="E50" s="78"/>
      <c r="F50" s="86"/>
      <c r="G50" s="85"/>
    </row>
    <row r="51" spans="1:7" ht="12.75">
      <c r="A51" s="82" t="s">
        <v>117</v>
      </c>
      <c r="B51" s="98">
        <v>211</v>
      </c>
      <c r="C51" s="105">
        <f t="shared" si="4"/>
        <v>10.2676399026764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100</v>
      </c>
      <c r="C52" s="105">
        <f t="shared" si="4"/>
        <v>4.866180048661801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191</v>
      </c>
      <c r="C53" s="105">
        <f t="shared" si="4"/>
        <v>9.29440389294404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70</v>
      </c>
      <c r="C54" s="105">
        <f t="shared" si="4"/>
        <v>3.40632603406326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95</v>
      </c>
      <c r="C55" s="105">
        <f t="shared" si="4"/>
        <v>4.622871046228711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5" t="s">
        <v>395</v>
      </c>
    </row>
    <row r="57" spans="1:12" ht="12.75">
      <c r="A57" s="82" t="s">
        <v>372</v>
      </c>
      <c r="B57" s="98">
        <v>120</v>
      </c>
      <c r="C57" s="105">
        <f>(B57/$B$37)*100</f>
        <v>5.839416058394161</v>
      </c>
      <c r="D57" s="65"/>
      <c r="E57" s="79" t="s">
        <v>84</v>
      </c>
      <c r="F57" s="80">
        <v>24</v>
      </c>
      <c r="G57" s="105">
        <f>(F57/L57)*100</f>
        <v>2.2900763358778624</v>
      </c>
      <c r="H57" s="79" t="s">
        <v>84</v>
      </c>
      <c r="L57" s="15">
        <v>1048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16</v>
      </c>
      <c r="G58" s="105">
        <f>(F58/L58)*100</f>
        <v>2.898550724637681</v>
      </c>
      <c r="H58" s="78" t="s">
        <v>118</v>
      </c>
      <c r="L58" s="15">
        <v>552</v>
      </c>
    </row>
    <row r="59" spans="1:12" ht="12.75">
      <c r="A59" s="82" t="s">
        <v>112</v>
      </c>
      <c r="B59" s="98">
        <v>239</v>
      </c>
      <c r="C59" s="105">
        <f>(B59/$B$37)*100</f>
        <v>11.630170316301705</v>
      </c>
      <c r="D59" s="65"/>
      <c r="E59" s="78" t="s">
        <v>120</v>
      </c>
      <c r="F59" s="97">
        <v>9</v>
      </c>
      <c r="G59" s="105">
        <f>(F59/L59)*100</f>
        <v>5.294117647058823</v>
      </c>
      <c r="H59" s="78" t="s">
        <v>120</v>
      </c>
      <c r="L59" s="15">
        <v>170</v>
      </c>
    </row>
    <row r="60" spans="1:7" ht="12.75">
      <c r="A60" s="82" t="s">
        <v>113</v>
      </c>
      <c r="B60" s="98">
        <v>361</v>
      </c>
      <c r="C60" s="105">
        <f>(B60/$B$37)*100</f>
        <v>17.566909975669102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135</v>
      </c>
      <c r="C62" s="105">
        <f>(B62/$B$37)*100</f>
        <v>6.569343065693431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69</v>
      </c>
    </row>
    <row r="63" spans="1:12" ht="12.75">
      <c r="A63" s="61" t="s">
        <v>293</v>
      </c>
      <c r="B63" s="98">
        <v>130</v>
      </c>
      <c r="C63" s="105">
        <f>(B63/$B$37)*100</f>
        <v>6.326034063260341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54</v>
      </c>
    </row>
    <row r="64" spans="1:12" ht="12.75">
      <c r="A64" s="82" t="s">
        <v>114</v>
      </c>
      <c r="B64" s="98">
        <v>153</v>
      </c>
      <c r="C64" s="105">
        <f>(B64/$B$37)*100</f>
        <v>7.445255474452554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108</v>
      </c>
      <c r="G66" s="105">
        <f aca="true" t="shared" si="5" ref="G66:G71">(F66/L66)*100</f>
        <v>2.8556319407720783</v>
      </c>
      <c r="H66" s="79" t="s">
        <v>124</v>
      </c>
      <c r="L66" s="15">
        <v>3782</v>
      </c>
    </row>
    <row r="67" spans="1:12" ht="12.75">
      <c r="A67" s="82" t="s">
        <v>126</v>
      </c>
      <c r="B67" s="97">
        <v>1457</v>
      </c>
      <c r="C67" s="105">
        <f>(B67/$B$37)*100</f>
        <v>70.90024330900243</v>
      </c>
      <c r="D67" s="65"/>
      <c r="E67" s="78" t="s">
        <v>262</v>
      </c>
      <c r="F67" s="97">
        <v>66</v>
      </c>
      <c r="G67" s="105">
        <f t="shared" si="5"/>
        <v>2.399127589967285</v>
      </c>
      <c r="H67" s="78" t="s">
        <v>262</v>
      </c>
      <c r="L67" s="15">
        <v>2751</v>
      </c>
    </row>
    <row r="68" spans="1:12" ht="12.75">
      <c r="A68" s="82" t="s">
        <v>128</v>
      </c>
      <c r="B68" s="97">
        <v>360</v>
      </c>
      <c r="C68" s="105">
        <f>(B68/$B$37)*100</f>
        <v>17.51824817518248</v>
      </c>
      <c r="D68" s="65"/>
      <c r="E68" s="78" t="s">
        <v>127</v>
      </c>
      <c r="F68" s="97">
        <v>0</v>
      </c>
      <c r="G68" s="105">
        <f t="shared" si="5"/>
        <v>0</v>
      </c>
      <c r="H68" s="78" t="s">
        <v>127</v>
      </c>
      <c r="L68" s="15">
        <v>403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42</v>
      </c>
      <c r="G69" s="105">
        <f t="shared" si="5"/>
        <v>4.073714839961203</v>
      </c>
      <c r="H69" s="78" t="s">
        <v>129</v>
      </c>
      <c r="L69" s="15">
        <v>1031</v>
      </c>
    </row>
    <row r="70" spans="1:12" ht="12.75">
      <c r="A70" s="82" t="s">
        <v>376</v>
      </c>
      <c r="B70" s="97">
        <v>238</v>
      </c>
      <c r="C70" s="105">
        <f>(B70/$B$37)*100</f>
        <v>11.581508515815084</v>
      </c>
      <c r="D70" s="65"/>
      <c r="E70" s="78" t="s">
        <v>130</v>
      </c>
      <c r="F70" s="97">
        <v>32</v>
      </c>
      <c r="G70" s="105">
        <f t="shared" si="5"/>
        <v>4.221635883905013</v>
      </c>
      <c r="H70" s="78" t="s">
        <v>130</v>
      </c>
      <c r="L70" s="15">
        <v>758</v>
      </c>
    </row>
    <row r="71" spans="1:12" ht="13.5" thickBot="1">
      <c r="A71" s="90" t="s">
        <v>371</v>
      </c>
      <c r="B71" s="109">
        <v>0</v>
      </c>
      <c r="C71" s="110">
        <f>(B71/$B$37)*100</f>
        <v>0</v>
      </c>
      <c r="D71" s="91"/>
      <c r="E71" s="92" t="s">
        <v>131</v>
      </c>
      <c r="F71" s="109">
        <v>12</v>
      </c>
      <c r="G71" s="117">
        <f t="shared" si="5"/>
        <v>3.10077519379845</v>
      </c>
      <c r="H71" s="92" t="s">
        <v>131</v>
      </c>
      <c r="L71" s="15">
        <v>387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1422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1340</v>
      </c>
      <c r="G9" s="81">
        <f>(F9/$F$9)*100</f>
        <v>100</v>
      </c>
      <c r="I9" s="53"/>
    </row>
    <row r="10" spans="1:7" ht="12.75">
      <c r="A10" s="36" t="s">
        <v>137</v>
      </c>
      <c r="B10" s="97">
        <v>1312</v>
      </c>
      <c r="C10" s="105">
        <f aca="true" t="shared" si="0" ref="C10:C18">(B10/$B$8)*100</f>
        <v>92.26441631504923</v>
      </c>
      <c r="E10" s="32" t="s">
        <v>138</v>
      </c>
      <c r="F10" s="97">
        <v>1333</v>
      </c>
      <c r="G10" s="105">
        <f>(F10/$F$9)*100</f>
        <v>99.4776119402985</v>
      </c>
    </row>
    <row r="11" spans="1:7" ht="12.75">
      <c r="A11" s="36" t="s">
        <v>139</v>
      </c>
      <c r="B11" s="97">
        <v>7</v>
      </c>
      <c r="C11" s="105">
        <f t="shared" si="0"/>
        <v>0.49226441631504925</v>
      </c>
      <c r="E11" s="32" t="s">
        <v>140</v>
      </c>
      <c r="F11" s="97">
        <v>7</v>
      </c>
      <c r="G11" s="105">
        <f>(F11/$F$9)*100</f>
        <v>0.5223880597014926</v>
      </c>
    </row>
    <row r="12" spans="1:7" ht="12.75">
      <c r="A12" s="36" t="s">
        <v>141</v>
      </c>
      <c r="B12" s="97">
        <v>61</v>
      </c>
      <c r="C12" s="105">
        <f t="shared" si="0"/>
        <v>4.289732770745429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32</v>
      </c>
      <c r="C13" s="105">
        <f t="shared" si="0"/>
        <v>2.250351617440225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838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10</v>
      </c>
      <c r="C17" s="105">
        <f t="shared" si="0"/>
        <v>0.7032348804500703</v>
      </c>
      <c r="E17" s="1" t="s">
        <v>151</v>
      </c>
      <c r="F17" s="97">
        <v>14</v>
      </c>
      <c r="G17" s="105">
        <f aca="true" t="shared" si="1" ref="G17:G23">(F17/$F$14)*100</f>
        <v>1.6706443914081146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69</v>
      </c>
      <c r="G18" s="105">
        <f t="shared" si="1"/>
        <v>8.233890214797137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161</v>
      </c>
      <c r="G19" s="105">
        <f t="shared" si="1"/>
        <v>19.212410501193318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451</v>
      </c>
      <c r="G20" s="105">
        <f t="shared" si="1"/>
        <v>53.81861575178998</v>
      </c>
    </row>
    <row r="21" spans="1:7" ht="12.75">
      <c r="A21" s="36" t="s">
        <v>156</v>
      </c>
      <c r="B21" s="98">
        <v>33</v>
      </c>
      <c r="C21" s="105">
        <f aca="true" t="shared" si="2" ref="C21:C28">(B21/$B$8)*100</f>
        <v>2.320675105485232</v>
      </c>
      <c r="E21" s="1" t="s">
        <v>157</v>
      </c>
      <c r="F21" s="97">
        <v>126</v>
      </c>
      <c r="G21" s="105">
        <f t="shared" si="1"/>
        <v>15.035799522673033</v>
      </c>
    </row>
    <row r="22" spans="1:7" ht="12.75">
      <c r="A22" s="36" t="s">
        <v>158</v>
      </c>
      <c r="B22" s="98">
        <v>93</v>
      </c>
      <c r="C22" s="105">
        <f t="shared" si="2"/>
        <v>6.5400843881856545</v>
      </c>
      <c r="E22" s="1" t="s">
        <v>159</v>
      </c>
      <c r="F22" s="97">
        <v>17</v>
      </c>
      <c r="G22" s="105">
        <f t="shared" si="1"/>
        <v>2.028639618138425</v>
      </c>
    </row>
    <row r="23" spans="1:7" ht="12.75">
      <c r="A23" s="36" t="s">
        <v>160</v>
      </c>
      <c r="B23" s="98">
        <v>115</v>
      </c>
      <c r="C23" s="105">
        <f t="shared" si="2"/>
        <v>8.08720112517581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263</v>
      </c>
      <c r="C24" s="105">
        <f t="shared" si="2"/>
        <v>18.49507735583685</v>
      </c>
      <c r="E24" s="1" t="s">
        <v>163</v>
      </c>
      <c r="F24" s="97">
        <v>231700</v>
      </c>
      <c r="G24" s="111" t="s">
        <v>261</v>
      </c>
    </row>
    <row r="25" spans="1:7" ht="12.75">
      <c r="A25" s="36" t="s">
        <v>164</v>
      </c>
      <c r="B25" s="97">
        <v>170</v>
      </c>
      <c r="C25" s="105">
        <f t="shared" si="2"/>
        <v>11.954992967651195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114</v>
      </c>
      <c r="C26" s="105">
        <f t="shared" si="2"/>
        <v>8.016877637130802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244</v>
      </c>
      <c r="C27" s="105">
        <f t="shared" si="2"/>
        <v>17.158931082981717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390</v>
      </c>
      <c r="C28" s="105">
        <f t="shared" si="2"/>
        <v>27.42616033755274</v>
      </c>
      <c r="E28" s="32" t="s">
        <v>176</v>
      </c>
      <c r="F28" s="97">
        <v>657</v>
      </c>
      <c r="G28" s="105">
        <f aca="true" t="shared" si="3" ref="G28:G35">(F28/$F$14)*100</f>
        <v>78.40095465393794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6</v>
      </c>
      <c r="G30" s="105">
        <f t="shared" si="3"/>
        <v>0.7159904534606205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25</v>
      </c>
      <c r="G31" s="105">
        <f t="shared" si="3"/>
        <v>2.983293556085919</v>
      </c>
    </row>
    <row r="32" spans="1:7" ht="12.75">
      <c r="A32" s="36" t="s">
        <v>182</v>
      </c>
      <c r="B32" s="97">
        <v>17</v>
      </c>
      <c r="C32" s="105">
        <f t="shared" si="4"/>
        <v>1.1954992967651195</v>
      </c>
      <c r="E32" s="32" t="s">
        <v>183</v>
      </c>
      <c r="F32" s="97">
        <v>73</v>
      </c>
      <c r="G32" s="105">
        <f t="shared" si="3"/>
        <v>8.711217183770884</v>
      </c>
    </row>
    <row r="33" spans="1:7" ht="12.75">
      <c r="A33" s="36" t="s">
        <v>184</v>
      </c>
      <c r="B33" s="97">
        <v>26</v>
      </c>
      <c r="C33" s="105">
        <f t="shared" si="4"/>
        <v>1.8284106891701828</v>
      </c>
      <c r="E33" s="32" t="s">
        <v>185</v>
      </c>
      <c r="F33" s="97">
        <v>124</v>
      </c>
      <c r="G33" s="105">
        <f t="shared" si="3"/>
        <v>14.797136038186157</v>
      </c>
    </row>
    <row r="34" spans="1:7" ht="12.75">
      <c r="A34" s="36" t="s">
        <v>186</v>
      </c>
      <c r="B34" s="97">
        <v>93</v>
      </c>
      <c r="C34" s="105">
        <f t="shared" si="4"/>
        <v>6.5400843881856545</v>
      </c>
      <c r="E34" s="32" t="s">
        <v>187</v>
      </c>
      <c r="F34" s="97">
        <v>174</v>
      </c>
      <c r="G34" s="105">
        <f t="shared" si="3"/>
        <v>20.763723150357997</v>
      </c>
    </row>
    <row r="35" spans="1:7" ht="12.75">
      <c r="A35" s="36" t="s">
        <v>188</v>
      </c>
      <c r="B35" s="97">
        <v>155</v>
      </c>
      <c r="C35" s="105">
        <f t="shared" si="4"/>
        <v>10.90014064697609</v>
      </c>
      <c r="E35" s="32" t="s">
        <v>189</v>
      </c>
      <c r="F35" s="97">
        <v>255</v>
      </c>
      <c r="G35" s="105">
        <f t="shared" si="3"/>
        <v>30.429594272076372</v>
      </c>
    </row>
    <row r="36" spans="1:7" ht="12.75">
      <c r="A36" s="36" t="s">
        <v>190</v>
      </c>
      <c r="B36" s="97">
        <v>348</v>
      </c>
      <c r="C36" s="105">
        <f t="shared" si="4"/>
        <v>24.47257383966245</v>
      </c>
      <c r="E36" s="32" t="s">
        <v>191</v>
      </c>
      <c r="F36" s="97">
        <v>1644</v>
      </c>
      <c r="G36" s="111" t="s">
        <v>261</v>
      </c>
    </row>
    <row r="37" spans="1:7" ht="12.75">
      <c r="A37" s="36" t="s">
        <v>192</v>
      </c>
      <c r="B37" s="97">
        <v>305</v>
      </c>
      <c r="C37" s="105">
        <f t="shared" si="4"/>
        <v>21.448663853727147</v>
      </c>
      <c r="E37" s="32" t="s">
        <v>193</v>
      </c>
      <c r="F37" s="97">
        <v>181</v>
      </c>
      <c r="G37" s="105">
        <f>(F37/$F$14)*100</f>
        <v>21.599045346062052</v>
      </c>
    </row>
    <row r="38" spans="1:7" ht="12.75">
      <c r="A38" s="36" t="s">
        <v>194</v>
      </c>
      <c r="B38" s="97">
        <v>262</v>
      </c>
      <c r="C38" s="105">
        <f t="shared" si="4"/>
        <v>18.424753867791843</v>
      </c>
      <c r="E38" s="32" t="s">
        <v>191</v>
      </c>
      <c r="F38" s="97">
        <v>507</v>
      </c>
      <c r="G38" s="111" t="s">
        <v>261</v>
      </c>
    </row>
    <row r="39" spans="1:7" ht="12.75">
      <c r="A39" s="36" t="s">
        <v>195</v>
      </c>
      <c r="B39" s="97">
        <v>216</v>
      </c>
      <c r="C39" s="105">
        <f t="shared" si="4"/>
        <v>15.18987341772152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6.7</v>
      </c>
      <c r="C40" s="111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1340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253</v>
      </c>
      <c r="G43" s="105">
        <f aca="true" t="shared" si="5" ref="G43:G48">(F43/$F$14)*100</f>
        <v>30.190930787589497</v>
      </c>
    </row>
    <row r="44" spans="1:7" ht="12.75">
      <c r="A44" s="36" t="s">
        <v>209</v>
      </c>
      <c r="B44" s="98">
        <v>125</v>
      </c>
      <c r="C44" s="105">
        <f aca="true" t="shared" si="6" ref="C44:C49">(B44/$B$42)*100</f>
        <v>9.328358208955224</v>
      </c>
      <c r="E44" s="32" t="s">
        <v>210</v>
      </c>
      <c r="F44" s="97">
        <v>117</v>
      </c>
      <c r="G44" s="105">
        <f t="shared" si="5"/>
        <v>13.961813842482101</v>
      </c>
    </row>
    <row r="45" spans="1:7" ht="12.75">
      <c r="A45" s="36" t="s">
        <v>211</v>
      </c>
      <c r="B45" s="98">
        <v>303</v>
      </c>
      <c r="C45" s="105">
        <f t="shared" si="6"/>
        <v>22.611940298507463</v>
      </c>
      <c r="E45" s="32" t="s">
        <v>212</v>
      </c>
      <c r="F45" s="97">
        <v>96</v>
      </c>
      <c r="G45" s="105">
        <f t="shared" si="5"/>
        <v>11.455847255369928</v>
      </c>
    </row>
    <row r="46" spans="1:7" ht="12.75">
      <c r="A46" s="36" t="s">
        <v>213</v>
      </c>
      <c r="B46" s="98">
        <v>235</v>
      </c>
      <c r="C46" s="105">
        <f t="shared" si="6"/>
        <v>17.537313432835823</v>
      </c>
      <c r="E46" s="32" t="s">
        <v>214</v>
      </c>
      <c r="F46" s="97">
        <v>122</v>
      </c>
      <c r="G46" s="105">
        <f t="shared" si="5"/>
        <v>14.558472553699284</v>
      </c>
    </row>
    <row r="47" spans="1:7" ht="12.75">
      <c r="A47" s="36" t="s">
        <v>215</v>
      </c>
      <c r="B47" s="97">
        <v>361</v>
      </c>
      <c r="C47" s="105">
        <f t="shared" si="6"/>
        <v>26.940298507462686</v>
      </c>
      <c r="E47" s="32" t="s">
        <v>216</v>
      </c>
      <c r="F47" s="97">
        <v>63</v>
      </c>
      <c r="G47" s="105">
        <f t="shared" si="5"/>
        <v>7.517899761336516</v>
      </c>
    </row>
    <row r="48" spans="1:7" ht="12.75">
      <c r="A48" s="36" t="s">
        <v>217</v>
      </c>
      <c r="B48" s="97">
        <v>140</v>
      </c>
      <c r="C48" s="105">
        <f t="shared" si="6"/>
        <v>10.44776119402985</v>
      </c>
      <c r="E48" s="32" t="s">
        <v>218</v>
      </c>
      <c r="F48" s="97">
        <v>187</v>
      </c>
      <c r="G48" s="105">
        <f t="shared" si="5"/>
        <v>22.315035799522672</v>
      </c>
    </row>
    <row r="49" spans="1:7" ht="12.75">
      <c r="A49" s="36" t="s">
        <v>219</v>
      </c>
      <c r="B49" s="97">
        <v>176</v>
      </c>
      <c r="C49" s="105">
        <f t="shared" si="6"/>
        <v>13.134328358208954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177</v>
      </c>
      <c r="G51" s="81">
        <f>(F51/F$51)*100</f>
        <v>100</v>
      </c>
    </row>
    <row r="52" spans="1:7" ht="12.75">
      <c r="A52" s="4" t="s">
        <v>223</v>
      </c>
      <c r="B52" s="97">
        <v>17</v>
      </c>
      <c r="C52" s="105">
        <f>(B52/$B$42)*100</f>
        <v>1.2686567164179103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227</v>
      </c>
      <c r="C53" s="105">
        <f>(B53/$B$42)*100</f>
        <v>16.940298507462686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647</v>
      </c>
      <c r="C54" s="105">
        <f>(B54/$B$42)*100</f>
        <v>48.28358208955224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449</v>
      </c>
      <c r="C55" s="105">
        <f>(B55/$B$42)*100</f>
        <v>33.507462686567166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70</v>
      </c>
      <c r="G56" s="105">
        <f t="shared" si="7"/>
        <v>39.548022598870055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60</v>
      </c>
      <c r="G57" s="105">
        <f t="shared" si="7"/>
        <v>33.89830508474576</v>
      </c>
    </row>
    <row r="58" spans="1:7" ht="12.75">
      <c r="A58" s="36" t="s">
        <v>234</v>
      </c>
      <c r="B58" s="97">
        <v>10</v>
      </c>
      <c r="C58" s="105">
        <f aca="true" t="shared" si="8" ref="C58:C66">(B58/$B$42)*100</f>
        <v>0.7462686567164178</v>
      </c>
      <c r="E58" s="32" t="s">
        <v>235</v>
      </c>
      <c r="F58" s="97">
        <v>38</v>
      </c>
      <c r="G58" s="105">
        <f t="shared" si="7"/>
        <v>21.468926553672315</v>
      </c>
    </row>
    <row r="59" spans="1:7" ht="12.75">
      <c r="A59" s="36" t="s">
        <v>236</v>
      </c>
      <c r="B59" s="97">
        <v>308</v>
      </c>
      <c r="C59" s="105">
        <f t="shared" si="8"/>
        <v>22.98507462686567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152</v>
      </c>
      <c r="C60" s="105">
        <f t="shared" si="8"/>
        <v>11.343283582089553</v>
      </c>
      <c r="E60" s="32" t="s">
        <v>239</v>
      </c>
      <c r="F60" s="97">
        <v>9</v>
      </c>
      <c r="G60" s="105">
        <f t="shared" si="7"/>
        <v>5.084745762711865</v>
      </c>
    </row>
    <row r="61" spans="1:7" ht="12.75">
      <c r="A61" s="36" t="s">
        <v>240</v>
      </c>
      <c r="B61" s="97">
        <v>846</v>
      </c>
      <c r="C61" s="105">
        <f t="shared" si="8"/>
        <v>63.13432835820896</v>
      </c>
      <c r="E61" s="32" t="s">
        <v>163</v>
      </c>
      <c r="F61" s="97">
        <v>787</v>
      </c>
      <c r="G61" s="111" t="s">
        <v>261</v>
      </c>
    </row>
    <row r="62" spans="1:7" ht="12.75">
      <c r="A62" s="36" t="s">
        <v>241</v>
      </c>
      <c r="B62" s="97">
        <v>18</v>
      </c>
      <c r="C62" s="105">
        <f t="shared" si="8"/>
        <v>1.3432835820895521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6</v>
      </c>
      <c r="C63" s="105">
        <f t="shared" si="8"/>
        <v>0.44776119402985076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24</v>
      </c>
      <c r="G65" s="105">
        <f aca="true" t="shared" si="9" ref="G65:G71">(F65/F$51)*100</f>
        <v>13.559322033898304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37</v>
      </c>
      <c r="G66" s="105">
        <f t="shared" si="9"/>
        <v>20.903954802259886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17</v>
      </c>
      <c r="G67" s="105">
        <f t="shared" si="9"/>
        <v>9.6045197740113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9</v>
      </c>
      <c r="G68" s="105">
        <f t="shared" si="9"/>
        <v>5.084745762711865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20</v>
      </c>
      <c r="G69" s="105">
        <f t="shared" si="9"/>
        <v>11.299435028248588</v>
      </c>
    </row>
    <row r="70" spans="1:7" ht="12.75">
      <c r="A70" s="36" t="s">
        <v>251</v>
      </c>
      <c r="B70" s="97">
        <v>9</v>
      </c>
      <c r="C70" s="105">
        <f>(B70/$B$42)*100</f>
        <v>0.6716417910447761</v>
      </c>
      <c r="E70" s="32" t="s">
        <v>218</v>
      </c>
      <c r="F70" s="97">
        <v>61</v>
      </c>
      <c r="G70" s="105">
        <f t="shared" si="9"/>
        <v>34.463276836158194</v>
      </c>
    </row>
    <row r="71" spans="1:7" ht="12.75">
      <c r="A71" s="54" t="s">
        <v>252</v>
      </c>
      <c r="B71" s="103">
        <v>9</v>
      </c>
      <c r="C71" s="114">
        <f>(B71/$B$42)*100</f>
        <v>0.6716417910447761</v>
      </c>
      <c r="D71" s="41"/>
      <c r="E71" s="44" t="s">
        <v>220</v>
      </c>
      <c r="F71" s="103">
        <v>9</v>
      </c>
      <c r="G71" s="114">
        <f t="shared" si="9"/>
        <v>5.084745762711865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2002-06-11T18:54:31Z</dcterms:modified>
  <cp:category/>
  <cp:version/>
  <cp:contentType/>
  <cp:contentStatus/>
</cp:coreProperties>
</file>