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<sst xmlns="http://schemas.openxmlformats.org/spreadsheetml/2006/main" count="696" uniqueCount="437">
  <si>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</si>
  <si>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</si>
  <si>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</si>
  <si>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</si>
  <si>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</si>
  <si>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</si>
  <si>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</si>
  <si>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</si>
  <si>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</si>
  <si>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</si>
  <si>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</si>
  <si>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</si>
  <si>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</si>
  <si>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</si>
  <si>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</si>
  <si>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</si>
  <si>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</si>
  <si>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</si>
  <si>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</si>
  <si>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</si>
  <si>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</si>
  <si>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</si>
  <si>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</si>
  <si>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</si>
  <si>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</si>
  <si>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</si>
  <si>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</si>
  <si>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</si>
  <si>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</si>
  <si>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</si>
  <si>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</si>
  <si>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</si>
  <si>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</si>
  <si>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</si>
  <si>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</si>
  <si>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</si>
  <si>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</si>
  <si>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</si>
  <si>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</si>
  <si>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</si>
  <si>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</si>
  <si>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</si>
  <si>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</si>
  <si>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</si>
  <si>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</si>
  <si>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</si>
  <si>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</si>
  <si>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</si>
  <si>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</si>
  <si>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</si>
  <si>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</si>
  <si>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</si>
  <si>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</si>
  <si>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</si>
  <si>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</si>
  <si>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</si>
  <si>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</si>
  <si>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</si>
  <si>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</si>
  <si>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</si>
  <si>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</si>
  <si>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</si>
  <si>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</si>
  <si>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</si>
  <si>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</si>
  <si>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</si>
  <si>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</si>
  <si>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</si>
  <si>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</si>
  <si>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</si>
  <si>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</si>
  <si>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</si>
  <si>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</si>
  <si>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</si>
  <si>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</si>
  <si>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</si>
  <si>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</si>
  <si>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</si>
  <si>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</si>
  <si>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</si>
  <si>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</si>
  <si>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</si>
  <si>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</si>
  <si>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</si>
  <si>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</si>
  <si>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</si>
  <si>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</si>
  <si>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</si>
  <si>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</si>
  <si>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</si>
  <si>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</si>
  <si>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</si>
  <si>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</si>
  <si>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</si>
  <si>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</si>
  <si>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</si>
  <si>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</si>
  <si>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</si>
  <si>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</si>
  <si>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</si>
  <si>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</si>
  <si>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</si>
  <si>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</si>
  <si>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</si>
  <si>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</si>
  <si>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</si>
  <si>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</si>
  <si>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</si>
  <si>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</si>
  <si>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</si>
  <si>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</si>
  <si>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</si>
  <si>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</si>
  <si>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</si>
  <si>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</si>
  <si>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</si>
  <si>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</si>
  <si>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</si>
  <si>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</si>
  <si>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</si>
  <si>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</si>
  <si>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</si>
  <si>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</si>
  <si>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</si>
  <si>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</si>
  <si>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</si>
  <si>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</si>
  <si>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</si>
  <si>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</si>
  <si>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</si>
  <si>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</si>
  <si>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</si>
  <si>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</si>
  <si>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</si>
  <si>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</si>
  <si>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</si>
  <si>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</si>
  <si>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</si>
  <si>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</si>
  <si>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</si>
  <si>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</si>
  <si>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</si>
  <si>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</si>
  <si>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</si>
  <si>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</si>
  <si>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</si>
  <si>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</si>
  <si>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</si>
  <si>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</si>
  <si>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</si>
  <si>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</si>
  <si>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</si>
  <si>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</si>
  <si>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</si>
  <si>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</si>
  <si>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</si>
  <si>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</si>
  <si>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</si>
  <si>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</si>
  <si>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</si>
  <si>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</si>
  <si>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</si>
  <si>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</si>
  <si>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</si>
  <si>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</si>
  <si>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</si>
  <si>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</si>
  <si>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</si>
  <si>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</si>
  <si>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</si>
  <si>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</si>
  <si>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</si>
  <si>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</si>
  <si>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</si>
  <si>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</si>
  <si>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</si>
  <si>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</si>
  <si>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</si>
  <si>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</si>
  <si>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</si>
  <si>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</si>
  <si>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</si>
  <si>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</si>
  <si>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</si>
  <si>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</si>
  <si>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</si>
  <si>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</si>
  <si>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</si>
  <si>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</si>
  <si>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</si>
  <si>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</si>
  <si>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</si>
  <si>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</si>
  <si>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</si>
  <si>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</si>
  <si>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</si>
  <si>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</si>
  <si>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</si>
  <si>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</si>
  <si>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</si>
  <si>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</si>
  <si>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</si>
  <si>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</si>
  <si>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</si>
  <si>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</si>
  <si>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</si>
  <si>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</si>
  <si>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</si>
  <si>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</si>
  <si>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</si>
  <si>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</si>
  <si>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</si>
  <si>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</si>
  <si>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</si>
  <si>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</si>
  <si>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</si>
  <si>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</si>
  <si>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</si>
  <si>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</si>
  <si>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</si>
  <si>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</si>
  <si>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</si>
  <si>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</si>
  <si>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</si>
  <si>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</si>
  <si>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</si>
  <si>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</si>
  <si>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</si>
  <si>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</si>
  <si>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</si>
  <si>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</si>
  <si>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</si>
  <si>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</si>
  <si>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</si>
  <si>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</si>
  <si>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</si>
  <si>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</si>
  <si>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</si>
  <si>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</si>
  <si>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</si>
  <si>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</si>
  <si>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</si>
  <si>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</si>
  <si>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</si>
  <si>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</si>
  <si>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</si>
  <si>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</si>
  <si>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</si>
  <si>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</si>
  <si>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</si>
  <si>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</si>
  <si>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</si>
  <si>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</si>
  <si>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</si>
  <si>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</si>
  <si>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</si>
  <si>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</si>
  <si>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</si>
  <si>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</si>
  <si>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</si>
  <si>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</si>
  <si>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</si>
  <si>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</si>
  <si>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</si>
  <si>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</si>
  <si>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</si>
  <si>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</si>
  <si>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</si>
  <si>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</si>
  <si>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</si>
  <si>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</si>
  <si>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</si>
  <si>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</si>
  <si>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</si>
  <si>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</si>
  <si>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</si>
  <si>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</si>
  <si>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</si>
  <si>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</si>
  <si>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</si>
  <si>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</si>
  <si>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</si>
  <si>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</si>
  <si>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</si>
  <si>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</si>
  <si>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</si>
  <si>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</si>
  <si>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</si>
  <si>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</si>
  <si>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</si>
  <si>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</si>
  <si>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</si>
  <si>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</si>
  <si>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</si>
  <si>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</si>
  <si>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</si>
  <si>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</si>
  <si>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</si>
  <si>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</si>
  <si>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</si>
  <si>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</si>
  <si>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</si>
  <si>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</si>
  <si>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</si>
  <si>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</si>
  <si>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</si>
  <si>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</si>
  <si>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</si>
  <si>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</si>
  <si>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</si>
  <si>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</si>
  <si>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</si>
  <si>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</si>
  <si>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</si>
  <si>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</si>
  <si>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</si>
  <si>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</si>
  <si>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</si>
  <si>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</si>
  <si>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</si>
  <si>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</si>
  <si>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</si>
  <si>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</si>
  <si>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</si>
  <si>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</si>
  <si>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</si>
  <si>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</si>
  <si>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</si>
  <si>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</si>
  <si>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</si>
  <si>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</si>
  <si>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</si>
  <si>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</si>
  <si>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</si>
  <si>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</si>
  <si>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</si>
  <si>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</si>
  <si>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</si>
  <si>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</si>
  <si>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</si>
  <si>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</si>
  <si>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</si>
  <si>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</si>
  <si>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</si>
  <si>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</si>
  <si>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</si>
  <si>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</si>
  <si>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</si>
  <si>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</si>
  <si>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</si>
  <si>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</si>
  <si>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</si>
  <si>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</si>
  <si>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</si>
  <si>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</si>
  <si>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</si>
  <si>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</si>
  <si>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</si>
  <si>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</si>
  <si>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</si>
  <si>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</si>
  <si>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</si>
  <si>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</si>
  <si>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</si>
  <si>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</si>
  <si>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</si>
  <si>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</si>
  <si>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</si>
  <si>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</si>
  <si>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</si>
  <si>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</si>
  <si>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</si>
  <si>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</si>
  <si>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</si>
  <si>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</si>
  <si>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</si>
  <si>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</si>
  <si>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</si>
  <si>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</si>
  <si>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</si>
  <si>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</si>
  <si>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</si>
  <si>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</si>
  <si>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</si>
  <si>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</si>
  <si>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</si>
  <si>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</si>
  <si>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</si>
  <si>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</si>
  <si>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</si>
  <si>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</si>
  <si>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</si>
  <si>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</si>
  <si>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</si>
  <si>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</si>
  <si>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</si>
  <si>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Lambertville city,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</si>
  <si>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Lambertville city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</si>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</sst>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3868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3868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1882</v>
      </c>
      <c r="C9" s="151">
        <f>(B9/$B$7)*100</f>
        <v>48.655635987590486</v>
      </c>
      <c r="D9" s="152"/>
      <c r="E9" s="152" t="s">
        <v>403</v>
      </c>
      <c r="F9" s="150">
        <v>120</v>
      </c>
      <c r="G9" s="153">
        <f t="shared" si="0"/>
        <v>3.1023784901758016</v>
      </c>
    </row>
    <row r="10" spans="1:7" ht="12.75">
      <c r="A10" s="149" t="s">
        <v>404</v>
      </c>
      <c r="B10" s="150">
        <v>1986</v>
      </c>
      <c r="C10" s="151">
        <f>(B10/$B$7)*100</f>
        <v>51.344364012409514</v>
      </c>
      <c r="D10" s="152"/>
      <c r="E10" s="152" t="s">
        <v>405</v>
      </c>
      <c r="F10" s="150">
        <v>69</v>
      </c>
      <c r="G10" s="153">
        <f t="shared" si="0"/>
        <v>1.7838676318510858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19</v>
      </c>
      <c r="G11" s="153">
        <f t="shared" si="0"/>
        <v>0.49120992761116855</v>
      </c>
    </row>
    <row r="12" spans="1:7" ht="12.75">
      <c r="A12" s="149" t="s">
        <v>407</v>
      </c>
      <c r="B12" s="150">
        <v>145</v>
      </c>
      <c r="C12" s="151">
        <f aca="true" t="shared" si="1" ref="C12:C24">B12*100/B$7</f>
        <v>3.74870734229576</v>
      </c>
      <c r="D12" s="152"/>
      <c r="E12" s="152" t="s">
        <v>408</v>
      </c>
      <c r="F12" s="150">
        <v>5</v>
      </c>
      <c r="G12" s="153">
        <f t="shared" si="0"/>
        <v>0.12926577042399173</v>
      </c>
    </row>
    <row r="13" spans="1:7" ht="12.75">
      <c r="A13" s="149" t="s">
        <v>409</v>
      </c>
      <c r="B13" s="150">
        <v>150</v>
      </c>
      <c r="C13" s="151">
        <f t="shared" si="1"/>
        <v>3.8779731127197516</v>
      </c>
      <c r="D13" s="152"/>
      <c r="E13" s="152" t="s">
        <v>410</v>
      </c>
      <c r="F13" s="150">
        <v>27</v>
      </c>
      <c r="G13" s="153">
        <f t="shared" si="0"/>
        <v>0.6980351602895554</v>
      </c>
    </row>
    <row r="14" spans="1:7" ht="12.75">
      <c r="A14" s="149" t="s">
        <v>411</v>
      </c>
      <c r="B14" s="150">
        <v>177</v>
      </c>
      <c r="C14" s="151">
        <f t="shared" si="1"/>
        <v>4.5760082730093075</v>
      </c>
      <c r="D14" s="152"/>
      <c r="E14" s="152" t="s">
        <v>412</v>
      </c>
      <c r="F14" s="150">
        <v>3748</v>
      </c>
      <c r="G14" s="153">
        <f t="shared" si="0"/>
        <v>96.8976215098242</v>
      </c>
    </row>
    <row r="15" spans="1:7" ht="12.75">
      <c r="A15" s="149" t="s">
        <v>413</v>
      </c>
      <c r="B15" s="150">
        <v>201</v>
      </c>
      <c r="C15" s="151">
        <f t="shared" si="1"/>
        <v>5.196483971044468</v>
      </c>
      <c r="D15" s="152"/>
      <c r="E15" s="152" t="s">
        <v>414</v>
      </c>
      <c r="F15" s="150">
        <v>3595</v>
      </c>
      <c r="G15" s="153">
        <f t="shared" si="0"/>
        <v>92.94208893485005</v>
      </c>
    </row>
    <row r="16" spans="1:7" ht="12.75">
      <c r="A16" s="149" t="s">
        <v>415</v>
      </c>
      <c r="B16" s="150">
        <v>157</v>
      </c>
      <c r="C16" s="151">
        <f t="shared" si="1"/>
        <v>4.05894519131334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519</v>
      </c>
      <c r="C17" s="151">
        <f t="shared" si="1"/>
        <v>13.417786970010342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734</v>
      </c>
      <c r="C18" s="151">
        <f t="shared" si="1"/>
        <v>18.976215098241987</v>
      </c>
      <c r="D18" s="152"/>
      <c r="E18" s="143" t="s">
        <v>419</v>
      </c>
      <c r="F18" s="141">
        <v>3868</v>
      </c>
      <c r="G18" s="148">
        <v>100</v>
      </c>
    </row>
    <row r="19" spans="1:7" ht="12.75">
      <c r="A19" s="149" t="s">
        <v>420</v>
      </c>
      <c r="B19" s="150">
        <v>760</v>
      </c>
      <c r="C19" s="151">
        <f t="shared" si="1"/>
        <v>19.648397104446744</v>
      </c>
      <c r="D19" s="152"/>
      <c r="E19" s="152" t="s">
        <v>421</v>
      </c>
      <c r="F19" s="150">
        <v>3839</v>
      </c>
      <c r="G19" s="153">
        <f aca="true" t="shared" si="2" ref="G19:G30">F19*100/F$18</f>
        <v>99.25025853154085</v>
      </c>
    </row>
    <row r="20" spans="1:7" ht="12.75">
      <c r="A20" s="149" t="s">
        <v>422</v>
      </c>
      <c r="B20" s="150">
        <v>253</v>
      </c>
      <c r="C20" s="151">
        <f t="shared" si="1"/>
        <v>6.540847983453982</v>
      </c>
      <c r="D20" s="152"/>
      <c r="E20" s="152" t="s">
        <v>423</v>
      </c>
      <c r="F20" s="150">
        <v>1860</v>
      </c>
      <c r="G20" s="153">
        <f t="shared" si="2"/>
        <v>48.08686659772492</v>
      </c>
    </row>
    <row r="21" spans="1:7" ht="12.75">
      <c r="A21" s="149" t="s">
        <v>424</v>
      </c>
      <c r="B21" s="150">
        <v>183</v>
      </c>
      <c r="C21" s="151">
        <f t="shared" si="1"/>
        <v>4.731127197518097</v>
      </c>
      <c r="D21" s="152"/>
      <c r="E21" s="152" t="s">
        <v>425</v>
      </c>
      <c r="F21" s="150">
        <v>750</v>
      </c>
      <c r="G21" s="153">
        <f t="shared" si="2"/>
        <v>19.389865563598757</v>
      </c>
    </row>
    <row r="22" spans="1:7" ht="12.75">
      <c r="A22" s="149" t="s">
        <v>426</v>
      </c>
      <c r="B22" s="150">
        <v>328</v>
      </c>
      <c r="C22" s="151">
        <f t="shared" si="1"/>
        <v>8.479834539813858</v>
      </c>
      <c r="D22" s="152"/>
      <c r="E22" s="152" t="s">
        <v>427</v>
      </c>
      <c r="F22" s="150">
        <v>803</v>
      </c>
      <c r="G22" s="153">
        <f t="shared" si="2"/>
        <v>20.76008273009307</v>
      </c>
    </row>
    <row r="23" spans="1:7" ht="12.75">
      <c r="A23" s="149" t="s">
        <v>428</v>
      </c>
      <c r="B23" s="150">
        <v>199</v>
      </c>
      <c r="C23" s="151">
        <f t="shared" si="1"/>
        <v>5.144777662874871</v>
      </c>
      <c r="D23" s="152"/>
      <c r="E23" s="152" t="s">
        <v>429</v>
      </c>
      <c r="F23" s="150">
        <v>545</v>
      </c>
      <c r="G23" s="153">
        <f t="shared" si="2"/>
        <v>14.089968976215099</v>
      </c>
    </row>
    <row r="24" spans="1:7" ht="12.75">
      <c r="A24" s="149" t="s">
        <v>430</v>
      </c>
      <c r="B24" s="150">
        <v>62</v>
      </c>
      <c r="C24" s="151">
        <f t="shared" si="1"/>
        <v>1.6028955532574973</v>
      </c>
      <c r="D24" s="152"/>
      <c r="E24" s="152" t="s">
        <v>431</v>
      </c>
      <c r="F24" s="150">
        <v>158</v>
      </c>
      <c r="G24" s="153">
        <f t="shared" si="2"/>
        <v>4.084798345398139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38</v>
      </c>
      <c r="G25" s="153">
        <f t="shared" si="2"/>
        <v>0.9824198552223371</v>
      </c>
    </row>
    <row r="26" spans="1:7" ht="12.75">
      <c r="A26" s="149" t="s">
        <v>433</v>
      </c>
      <c r="B26" s="155">
        <v>42.8</v>
      </c>
      <c r="C26" s="156" t="s">
        <v>261</v>
      </c>
      <c r="D26" s="152"/>
      <c r="E26" s="157" t="s">
        <v>434</v>
      </c>
      <c r="F26" s="158">
        <v>268</v>
      </c>
      <c r="G26" s="153">
        <f t="shared" si="2"/>
        <v>6.928645294725957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142</v>
      </c>
      <c r="G27" s="153">
        <f t="shared" si="2"/>
        <v>3.671147880041365</v>
      </c>
    </row>
    <row r="28" spans="1:7" ht="12.75">
      <c r="A28" s="149" t="s">
        <v>262</v>
      </c>
      <c r="B28" s="150">
        <v>3274</v>
      </c>
      <c r="C28" s="151">
        <f aca="true" t="shared" si="3" ref="C28:C35">B28*100/B$7</f>
        <v>84.64322647362978</v>
      </c>
      <c r="D28" s="152"/>
      <c r="E28" s="152" t="s">
        <v>436</v>
      </c>
      <c r="F28" s="150">
        <v>29</v>
      </c>
      <c r="G28" s="153">
        <f t="shared" si="2"/>
        <v>0.749741468459152</v>
      </c>
    </row>
    <row r="29" spans="1:7" ht="12.75">
      <c r="A29" s="149" t="s">
        <v>0</v>
      </c>
      <c r="B29" s="150">
        <v>1579</v>
      </c>
      <c r="C29" s="151">
        <f t="shared" si="3"/>
        <v>40.822130299896585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1695</v>
      </c>
      <c r="C30" s="151">
        <f t="shared" si="3"/>
        <v>43.821096173733196</v>
      </c>
      <c r="D30" s="152"/>
      <c r="E30" s="152" t="s">
        <v>3</v>
      </c>
      <c r="F30" s="150">
        <v>29</v>
      </c>
      <c r="G30" s="153">
        <f t="shared" si="2"/>
        <v>0.749741468459152</v>
      </c>
    </row>
    <row r="31" spans="1:7" ht="12.75">
      <c r="A31" s="149" t="s">
        <v>4</v>
      </c>
      <c r="B31" s="150">
        <v>3156</v>
      </c>
      <c r="C31" s="151">
        <f t="shared" si="3"/>
        <v>81.59255429162357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684</v>
      </c>
      <c r="C32" s="151">
        <f t="shared" si="3"/>
        <v>17.68355739400207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589</v>
      </c>
      <c r="C33" s="151">
        <f t="shared" si="3"/>
        <v>15.227507755946226</v>
      </c>
      <c r="D33" s="152"/>
      <c r="E33" s="143" t="s">
        <v>8</v>
      </c>
      <c r="F33" s="141">
        <v>1860</v>
      </c>
      <c r="G33" s="148">
        <v>100</v>
      </c>
    </row>
    <row r="34" spans="1:7" ht="12.75">
      <c r="A34" s="149" t="s">
        <v>0</v>
      </c>
      <c r="B34" s="150">
        <v>248</v>
      </c>
      <c r="C34" s="151">
        <f t="shared" si="3"/>
        <v>6.411582213029989</v>
      </c>
      <c r="D34" s="152"/>
      <c r="E34" s="152" t="s">
        <v>9</v>
      </c>
      <c r="F34" s="150">
        <v>940</v>
      </c>
      <c r="G34" s="153">
        <f aca="true" t="shared" si="4" ref="G34:G42">F34*100/F$33</f>
        <v>50.53763440860215</v>
      </c>
    </row>
    <row r="35" spans="1:7" ht="12.75">
      <c r="A35" s="149" t="s">
        <v>2</v>
      </c>
      <c r="B35" s="150">
        <v>341</v>
      </c>
      <c r="C35" s="151">
        <f t="shared" si="3"/>
        <v>8.815925542916236</v>
      </c>
      <c r="D35" s="152"/>
      <c r="E35" s="152" t="s">
        <v>10</v>
      </c>
      <c r="F35" s="150">
        <v>340</v>
      </c>
      <c r="G35" s="153">
        <f t="shared" si="4"/>
        <v>18.27956989247312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750</v>
      </c>
      <c r="G36" s="153">
        <f t="shared" si="4"/>
        <v>40.32258064516129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263</v>
      </c>
      <c r="G37" s="153">
        <f t="shared" si="4"/>
        <v>14.13978494623656</v>
      </c>
    </row>
    <row r="38" spans="1:7" ht="12.75">
      <c r="A38" s="163" t="s">
        <v>13</v>
      </c>
      <c r="B38" s="150">
        <v>3827</v>
      </c>
      <c r="C38" s="151">
        <f aca="true" t="shared" si="5" ref="C38:C56">B38*100/B$7</f>
        <v>98.94002068252327</v>
      </c>
      <c r="D38" s="152"/>
      <c r="E38" s="152" t="s">
        <v>14</v>
      </c>
      <c r="F38" s="150">
        <v>145</v>
      </c>
      <c r="G38" s="153">
        <f t="shared" si="4"/>
        <v>7.795698924731183</v>
      </c>
    </row>
    <row r="39" spans="1:7" ht="12.75">
      <c r="A39" s="149" t="s">
        <v>15</v>
      </c>
      <c r="B39" s="150">
        <v>3661</v>
      </c>
      <c r="C39" s="151">
        <f t="shared" si="5"/>
        <v>94.64839710444674</v>
      </c>
      <c r="D39" s="152"/>
      <c r="E39" s="152" t="s">
        <v>10</v>
      </c>
      <c r="F39" s="150">
        <v>57</v>
      </c>
      <c r="G39" s="153">
        <f t="shared" si="4"/>
        <v>3.064516129032258</v>
      </c>
    </row>
    <row r="40" spans="1:7" ht="12.75">
      <c r="A40" s="149" t="s">
        <v>16</v>
      </c>
      <c r="B40" s="150">
        <v>75</v>
      </c>
      <c r="C40" s="151">
        <f t="shared" si="5"/>
        <v>1.9389865563598758</v>
      </c>
      <c r="D40" s="152"/>
      <c r="E40" s="152" t="s">
        <v>17</v>
      </c>
      <c r="F40" s="150">
        <v>920</v>
      </c>
      <c r="G40" s="153">
        <f t="shared" si="4"/>
        <v>49.46236559139785</v>
      </c>
    </row>
    <row r="41" spans="1:7" ht="12.75">
      <c r="A41" s="149" t="s">
        <v>18</v>
      </c>
      <c r="B41" s="150">
        <v>13</v>
      </c>
      <c r="C41" s="151">
        <f t="shared" si="5"/>
        <v>0.3360910031023785</v>
      </c>
      <c r="D41" s="152"/>
      <c r="E41" s="152" t="s">
        <v>19</v>
      </c>
      <c r="F41" s="150">
        <v>721</v>
      </c>
      <c r="G41" s="153">
        <f t="shared" si="4"/>
        <v>38.763440860215056</v>
      </c>
    </row>
    <row r="42" spans="1:7" ht="12.75">
      <c r="A42" s="149" t="s">
        <v>20</v>
      </c>
      <c r="B42" s="150">
        <v>41</v>
      </c>
      <c r="C42" s="151">
        <f t="shared" si="5"/>
        <v>1.0599793174767322</v>
      </c>
      <c r="D42" s="152"/>
      <c r="E42" s="152" t="s">
        <v>21</v>
      </c>
      <c r="F42" s="150">
        <v>200</v>
      </c>
      <c r="G42" s="153">
        <f t="shared" si="4"/>
        <v>10.75268817204301</v>
      </c>
    </row>
    <row r="43" spans="1:7" ht="12.75">
      <c r="A43" s="149" t="s">
        <v>22</v>
      </c>
      <c r="B43" s="150">
        <v>8</v>
      </c>
      <c r="C43" s="151">
        <f t="shared" si="5"/>
        <v>0.20682523267838676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</v>
      </c>
      <c r="C44" s="151">
        <f t="shared" si="5"/>
        <v>0.20682523267838676</v>
      </c>
      <c r="D44" s="152"/>
      <c r="E44" s="152" t="s">
        <v>24</v>
      </c>
      <c r="F44" s="160">
        <v>365</v>
      </c>
      <c r="G44" s="164">
        <f>F44*100/F33</f>
        <v>19.623655913978496</v>
      </c>
    </row>
    <row r="45" spans="1:7" ht="12.75">
      <c r="A45" s="149" t="s">
        <v>25</v>
      </c>
      <c r="B45" s="150">
        <v>2</v>
      </c>
      <c r="C45" s="151">
        <f t="shared" si="5"/>
        <v>0.05170630816959669</v>
      </c>
      <c r="D45" s="152"/>
      <c r="E45" s="152" t="s">
        <v>26</v>
      </c>
      <c r="F45" s="160">
        <v>445</v>
      </c>
      <c r="G45" s="164">
        <f>F45*100/F33</f>
        <v>23.9247311827957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9</v>
      </c>
      <c r="C47" s="151">
        <f t="shared" si="5"/>
        <v>0.2326783867631851</v>
      </c>
      <c r="D47" s="152"/>
      <c r="E47" s="152" t="s">
        <v>29</v>
      </c>
      <c r="F47" s="165">
        <v>2.06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2.82</v>
      </c>
      <c r="G48" s="166" t="s">
        <v>261</v>
      </c>
    </row>
    <row r="49" spans="1:7" ht="14.25">
      <c r="A49" s="149" t="s">
        <v>32</v>
      </c>
      <c r="B49" s="150">
        <v>14</v>
      </c>
      <c r="C49" s="151">
        <f t="shared" si="5"/>
        <v>0.3619441571871768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0.05170630816959669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0.05170630816959669</v>
      </c>
      <c r="D51" s="152"/>
      <c r="E51" s="143" t="s">
        <v>36</v>
      </c>
      <c r="F51" s="141">
        <v>1961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1860</v>
      </c>
      <c r="G52" s="153">
        <f>F52*100/F$51</f>
        <v>94.84956654767976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101</v>
      </c>
      <c r="G53" s="153">
        <f>F53*100/F$51</f>
        <v>5.150433452320245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26</v>
      </c>
      <c r="G54" s="153">
        <f>F54*100/F$51</f>
        <v>1.3258541560428352</v>
      </c>
    </row>
    <row r="55" spans="1:7" ht="12.75">
      <c r="A55" s="149" t="s">
        <v>43</v>
      </c>
      <c r="B55" s="150">
        <v>35</v>
      </c>
      <c r="C55" s="151">
        <f t="shared" si="5"/>
        <v>0.9048603929679421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41</v>
      </c>
      <c r="C56" s="151">
        <f t="shared" si="5"/>
        <v>1.0599793174767322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3691</v>
      </c>
      <c r="C60" s="168">
        <f>B60*100/B7</f>
        <v>95.42399172699069</v>
      </c>
      <c r="D60" s="152"/>
      <c r="E60" s="143" t="s">
        <v>51</v>
      </c>
      <c r="F60" s="141">
        <v>1860</v>
      </c>
      <c r="G60" s="148">
        <v>100</v>
      </c>
    </row>
    <row r="61" spans="1:7" ht="12.75">
      <c r="A61" s="149" t="s">
        <v>52</v>
      </c>
      <c r="B61" s="160">
        <v>99</v>
      </c>
      <c r="C61" s="168">
        <f>B61*100/B7</f>
        <v>2.559462254395036</v>
      </c>
      <c r="D61" s="152"/>
      <c r="E61" s="152" t="s">
        <v>53</v>
      </c>
      <c r="F61" s="150">
        <v>1201</v>
      </c>
      <c r="G61" s="153">
        <f>F61*100/F$60</f>
        <v>64.56989247311827</v>
      </c>
    </row>
    <row r="62" spans="1:7" ht="12.75">
      <c r="A62" s="149" t="s">
        <v>54</v>
      </c>
      <c r="B62" s="160">
        <v>30</v>
      </c>
      <c r="C62" s="168">
        <f>B62*100/B7</f>
        <v>0.7755946225439504</v>
      </c>
      <c r="D62" s="152"/>
      <c r="E62" s="152" t="s">
        <v>55</v>
      </c>
      <c r="F62" s="150">
        <v>659</v>
      </c>
      <c r="G62" s="153">
        <f>F62*100/F$60</f>
        <v>35.43010752688172</v>
      </c>
    </row>
    <row r="63" spans="1:7" ht="12.75">
      <c r="A63" s="149" t="s">
        <v>56</v>
      </c>
      <c r="B63" s="160">
        <v>47</v>
      </c>
      <c r="C63" s="168">
        <f>B63*100/B7</f>
        <v>1.2150982419855223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</v>
      </c>
      <c r="C64" s="168">
        <f>B64*100/B7</f>
        <v>0.05170630816959669</v>
      </c>
      <c r="D64" s="152"/>
      <c r="E64" s="152" t="s">
        <v>58</v>
      </c>
      <c r="F64" s="165">
        <v>2.26</v>
      </c>
      <c r="G64" s="166" t="s">
        <v>261</v>
      </c>
    </row>
    <row r="65" spans="1:7" ht="13.5" thickBot="1">
      <c r="A65" s="171" t="s">
        <v>59</v>
      </c>
      <c r="B65" s="172">
        <v>40</v>
      </c>
      <c r="C65" s="173">
        <f>B65*100/B7</f>
        <v>1.0341261633919339</v>
      </c>
      <c r="D65" s="174"/>
      <c r="E65" s="174" t="s">
        <v>60</v>
      </c>
      <c r="F65" s="175">
        <v>1.71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E9" sqref="E9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3868</v>
      </c>
      <c r="G9" s="33">
        <f>(F9/$F$9)*100</f>
        <v>100</v>
      </c>
    </row>
    <row r="10" spans="1:7" ht="12.75">
      <c r="A10" s="29" t="s">
        <v>269</v>
      </c>
      <c r="B10" s="93">
        <v>635</v>
      </c>
      <c r="C10" s="33">
        <f aca="true" t="shared" si="0" ref="C10:C15">(B10/$B$10)*100</f>
        <v>100</v>
      </c>
      <c r="E10" s="34" t="s">
        <v>270</v>
      </c>
      <c r="F10" s="97">
        <v>3671</v>
      </c>
      <c r="G10" s="84">
        <f aca="true" t="shared" si="1" ref="G10:G16">(F10/$F$9)*100</f>
        <v>94.90692864529473</v>
      </c>
    </row>
    <row r="11" spans="1:8" ht="12.75">
      <c r="A11" s="36" t="s">
        <v>271</v>
      </c>
      <c r="B11" s="98">
        <v>25</v>
      </c>
      <c r="C11" s="35">
        <f t="shared" si="0"/>
        <v>3.937007874015748</v>
      </c>
      <c r="E11" s="34" t="s">
        <v>272</v>
      </c>
      <c r="F11" s="97">
        <v>3657</v>
      </c>
      <c r="G11" s="84">
        <f t="shared" si="1"/>
        <v>94.54498448810756</v>
      </c>
      <c r="H11" s="15" t="s">
        <v>250</v>
      </c>
    </row>
    <row r="12" spans="1:8" ht="12.75">
      <c r="A12" s="36" t="s">
        <v>273</v>
      </c>
      <c r="B12" s="98">
        <v>0</v>
      </c>
      <c r="C12" s="35">
        <f t="shared" si="0"/>
        <v>0</v>
      </c>
      <c r="E12" s="34" t="s">
        <v>274</v>
      </c>
      <c r="F12" s="97">
        <v>1805</v>
      </c>
      <c r="G12" s="84">
        <f t="shared" si="1"/>
        <v>46.664943123061015</v>
      </c>
      <c r="H12" s="15" t="s">
        <v>250</v>
      </c>
    </row>
    <row r="13" spans="1:7" ht="12.75">
      <c r="A13" s="36" t="s">
        <v>275</v>
      </c>
      <c r="B13" s="98">
        <v>269</v>
      </c>
      <c r="C13" s="35">
        <f t="shared" si="0"/>
        <v>42.362204724409445</v>
      </c>
      <c r="E13" s="34" t="s">
        <v>276</v>
      </c>
      <c r="F13" s="97">
        <v>1852</v>
      </c>
      <c r="G13" s="84">
        <f t="shared" si="1"/>
        <v>47.88004136504654</v>
      </c>
    </row>
    <row r="14" spans="1:7" ht="12.75">
      <c r="A14" s="36" t="s">
        <v>277</v>
      </c>
      <c r="B14" s="98">
        <v>176</v>
      </c>
      <c r="C14" s="35">
        <f t="shared" si="0"/>
        <v>27.716535433070867</v>
      </c>
      <c r="E14" s="34" t="s">
        <v>166</v>
      </c>
      <c r="F14" s="97">
        <v>14</v>
      </c>
      <c r="G14" s="84">
        <f t="shared" si="1"/>
        <v>0.3619441571871768</v>
      </c>
    </row>
    <row r="15" spans="1:7" ht="12.75">
      <c r="A15" s="36" t="s">
        <v>324</v>
      </c>
      <c r="B15" s="97">
        <v>165</v>
      </c>
      <c r="C15" s="35">
        <f t="shared" si="0"/>
        <v>25.984251968503933</v>
      </c>
      <c r="E15" s="34" t="s">
        <v>278</v>
      </c>
      <c r="F15" s="97">
        <v>197</v>
      </c>
      <c r="G15" s="84">
        <f t="shared" si="1"/>
        <v>5.093071354705274</v>
      </c>
    </row>
    <row r="16" spans="1:7" ht="12.75">
      <c r="A16" s="36"/>
      <c r="B16" s="93" t="s">
        <v>250</v>
      </c>
      <c r="C16" s="10"/>
      <c r="E16" s="34" t="s">
        <v>279</v>
      </c>
      <c r="F16" s="98">
        <v>75</v>
      </c>
      <c r="G16" s="84">
        <f t="shared" si="1"/>
        <v>1.938986556359876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128</v>
      </c>
      <c r="G17" s="84">
        <f>(F17/$F$9)*100</f>
        <v>3.3092037228541886</v>
      </c>
    </row>
    <row r="18" spans="1:7" ht="12.75">
      <c r="A18" s="29" t="s">
        <v>282</v>
      </c>
      <c r="B18" s="93">
        <v>3082</v>
      </c>
      <c r="C18" s="33">
        <f>(B18/$B$18)*100</f>
        <v>100</v>
      </c>
      <c r="E18" s="34" t="s">
        <v>283</v>
      </c>
      <c r="F18" s="97">
        <v>69</v>
      </c>
      <c r="G18" s="84">
        <f>(F18/$F$9)*100</f>
        <v>1.7838676318510858</v>
      </c>
    </row>
    <row r="19" spans="1:7" ht="12.75">
      <c r="A19" s="36" t="s">
        <v>284</v>
      </c>
      <c r="B19" s="97">
        <v>127</v>
      </c>
      <c r="C19" s="84">
        <f aca="true" t="shared" si="2" ref="C19:C25">(B19/$B$18)*100</f>
        <v>4.120700843608047</v>
      </c>
      <c r="E19" s="34"/>
      <c r="F19" s="97" t="s">
        <v>250</v>
      </c>
      <c r="G19" s="84"/>
    </row>
    <row r="20" spans="1:7" ht="12.75">
      <c r="A20" s="36" t="s">
        <v>285</v>
      </c>
      <c r="B20" s="97">
        <v>245</v>
      </c>
      <c r="C20" s="84">
        <f t="shared" si="2"/>
        <v>7.949383517196626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894</v>
      </c>
      <c r="C21" s="84">
        <f t="shared" si="2"/>
        <v>29.007138221933808</v>
      </c>
      <c r="E21" s="38" t="s">
        <v>167</v>
      </c>
      <c r="F21" s="80">
        <v>197</v>
      </c>
      <c r="G21" s="33">
        <f>(F21/$F$21)*100</f>
        <v>100</v>
      </c>
    </row>
    <row r="22" spans="1:7" ht="12.75">
      <c r="A22" s="36" t="s">
        <v>302</v>
      </c>
      <c r="B22" s="97">
        <v>523</v>
      </c>
      <c r="C22" s="84">
        <f t="shared" si="2"/>
        <v>16.969500324464633</v>
      </c>
      <c r="E22" s="34" t="s">
        <v>303</v>
      </c>
      <c r="F22" s="97">
        <v>63</v>
      </c>
      <c r="G22" s="84">
        <f aca="true" t="shared" si="3" ref="G22:G27">(F22/$F$21)*100</f>
        <v>31.979695431472084</v>
      </c>
    </row>
    <row r="23" spans="1:7" ht="12.75">
      <c r="A23" s="36" t="s">
        <v>304</v>
      </c>
      <c r="B23" s="97">
        <v>136</v>
      </c>
      <c r="C23" s="84">
        <f t="shared" si="2"/>
        <v>4.412719013627515</v>
      </c>
      <c r="E23" s="34" t="s">
        <v>305</v>
      </c>
      <c r="F23" s="97">
        <v>80</v>
      </c>
      <c r="G23" s="84">
        <f t="shared" si="3"/>
        <v>40.609137055837564</v>
      </c>
    </row>
    <row r="24" spans="1:7" ht="12.75">
      <c r="A24" s="36" t="s">
        <v>306</v>
      </c>
      <c r="B24" s="97">
        <v>586</v>
      </c>
      <c r="C24" s="84">
        <f t="shared" si="2"/>
        <v>19.01362751460091</v>
      </c>
      <c r="E24" s="34" t="s">
        <v>307</v>
      </c>
      <c r="F24" s="97">
        <v>18</v>
      </c>
      <c r="G24" s="84">
        <f t="shared" si="3"/>
        <v>9.137055837563452</v>
      </c>
    </row>
    <row r="25" spans="1:7" ht="12.75">
      <c r="A25" s="36" t="s">
        <v>308</v>
      </c>
      <c r="B25" s="97">
        <v>571</v>
      </c>
      <c r="C25" s="84">
        <f t="shared" si="2"/>
        <v>18.52693056456846</v>
      </c>
      <c r="E25" s="34" t="s">
        <v>309</v>
      </c>
      <c r="F25" s="97">
        <v>20</v>
      </c>
      <c r="G25" s="84">
        <f t="shared" si="3"/>
        <v>10.152284263959391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87.9</v>
      </c>
      <c r="C27" s="37" t="s">
        <v>261</v>
      </c>
      <c r="E27" s="34" t="s">
        <v>312</v>
      </c>
      <c r="F27" s="97">
        <v>16</v>
      </c>
      <c r="G27" s="84">
        <f t="shared" si="3"/>
        <v>8.121827411167512</v>
      </c>
    </row>
    <row r="28" spans="1:7" ht="12.75">
      <c r="A28" s="36" t="s">
        <v>313</v>
      </c>
      <c r="B28" s="108">
        <v>37.5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3716</v>
      </c>
      <c r="G30" s="33">
        <f>(F30/$F$30)*100</f>
        <v>100</v>
      </c>
      <c r="J30" s="39"/>
    </row>
    <row r="31" spans="1:10" ht="12.75">
      <c r="A31" s="95" t="s">
        <v>296</v>
      </c>
      <c r="B31" s="93">
        <v>3396</v>
      </c>
      <c r="C31" s="33">
        <f>(B31/$B$31)*100</f>
        <v>100</v>
      </c>
      <c r="E31" s="34" t="s">
        <v>317</v>
      </c>
      <c r="F31" s="97">
        <v>3482</v>
      </c>
      <c r="G31" s="101">
        <f>(F31/$F$30)*100</f>
        <v>93.70290635091496</v>
      </c>
      <c r="J31" s="39"/>
    </row>
    <row r="32" spans="1:10" ht="12.75">
      <c r="A32" s="36" t="s">
        <v>318</v>
      </c>
      <c r="B32" s="97">
        <v>1007</v>
      </c>
      <c r="C32" s="10">
        <f>(B32/$B$31)*100</f>
        <v>29.652532391048293</v>
      </c>
      <c r="E32" s="34" t="s">
        <v>319</v>
      </c>
      <c r="F32" s="97">
        <v>234</v>
      </c>
      <c r="G32" s="101">
        <f aca="true" t="shared" si="4" ref="G32:G39">(F32/$F$30)*100</f>
        <v>6.2970936490850375</v>
      </c>
      <c r="J32" s="39"/>
    </row>
    <row r="33" spans="1:10" ht="12.75">
      <c r="A33" s="36" t="s">
        <v>320</v>
      </c>
      <c r="B33" s="97">
        <v>1679</v>
      </c>
      <c r="C33" s="10">
        <f aca="true" t="shared" si="5" ref="C33:C38">(B33/$B$31)*100</f>
        <v>49.44051825677268</v>
      </c>
      <c r="E33" s="34" t="s">
        <v>321</v>
      </c>
      <c r="F33" s="97">
        <v>109</v>
      </c>
      <c r="G33" s="101">
        <f t="shared" si="4"/>
        <v>2.9332615715823467</v>
      </c>
      <c r="J33" s="39"/>
    </row>
    <row r="34" spans="1:7" ht="12.75">
      <c r="A34" s="36" t="s">
        <v>322</v>
      </c>
      <c r="B34" s="97">
        <v>66</v>
      </c>
      <c r="C34" s="10">
        <f t="shared" si="5"/>
        <v>1.9434628975265018</v>
      </c>
      <c r="E34" s="34" t="s">
        <v>323</v>
      </c>
      <c r="F34" s="97">
        <v>86</v>
      </c>
      <c r="G34" s="101">
        <f t="shared" si="4"/>
        <v>2.3143164693218514</v>
      </c>
    </row>
    <row r="35" spans="1:7" ht="12.75">
      <c r="A35" s="36" t="s">
        <v>325</v>
      </c>
      <c r="B35" s="97">
        <v>270</v>
      </c>
      <c r="C35" s="10">
        <f t="shared" si="5"/>
        <v>7.950530035335689</v>
      </c>
      <c r="E35" s="34" t="s">
        <v>321</v>
      </c>
      <c r="F35" s="97">
        <v>41</v>
      </c>
      <c r="G35" s="101">
        <f t="shared" si="4"/>
        <v>1.1033369214208828</v>
      </c>
    </row>
    <row r="36" spans="1:7" ht="12.75">
      <c r="A36" s="36" t="s">
        <v>297</v>
      </c>
      <c r="B36" s="97">
        <v>202</v>
      </c>
      <c r="C36" s="10">
        <f t="shared" si="5"/>
        <v>5.948174322732626</v>
      </c>
      <c r="E36" s="34" t="s">
        <v>327</v>
      </c>
      <c r="F36" s="97">
        <v>110</v>
      </c>
      <c r="G36" s="101">
        <f t="shared" si="4"/>
        <v>2.960172228202368</v>
      </c>
    </row>
    <row r="37" spans="1:7" ht="12.75">
      <c r="A37" s="36" t="s">
        <v>326</v>
      </c>
      <c r="B37" s="97">
        <v>374</v>
      </c>
      <c r="C37" s="10">
        <f t="shared" si="5"/>
        <v>11.012956419316843</v>
      </c>
      <c r="E37" s="34" t="s">
        <v>321</v>
      </c>
      <c r="F37" s="97">
        <v>63</v>
      </c>
      <c r="G37" s="101">
        <f t="shared" si="4"/>
        <v>1.6953713670613564</v>
      </c>
    </row>
    <row r="38" spans="1:7" ht="12.75">
      <c r="A38" s="36" t="s">
        <v>297</v>
      </c>
      <c r="B38" s="97">
        <v>236</v>
      </c>
      <c r="C38" s="10">
        <f t="shared" si="5"/>
        <v>6.9493521790341575</v>
      </c>
      <c r="E38" s="34" t="s">
        <v>259</v>
      </c>
      <c r="F38" s="97">
        <v>38</v>
      </c>
      <c r="G38" s="101">
        <f t="shared" si="4"/>
        <v>1.022604951560818</v>
      </c>
    </row>
    <row r="39" spans="1:7" ht="12.75">
      <c r="A39" s="36"/>
      <c r="B39" s="97" t="s">
        <v>250</v>
      </c>
      <c r="C39" s="10"/>
      <c r="E39" s="34" t="s">
        <v>321</v>
      </c>
      <c r="F39" s="97">
        <v>5</v>
      </c>
      <c r="G39" s="101">
        <f t="shared" si="4"/>
        <v>0.13455328310010764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31</v>
      </c>
      <c r="C42" s="33">
        <f>(B42/$B$42)*100</f>
        <v>100</v>
      </c>
      <c r="E42" s="31" t="s">
        <v>268</v>
      </c>
      <c r="F42" s="80">
        <v>3868</v>
      </c>
      <c r="G42" s="99">
        <f>(F42/$F$42)*100</f>
        <v>100</v>
      </c>
      <c r="I42" s="39"/>
    </row>
    <row r="43" spans="1:7" ht="12.75">
      <c r="A43" s="36" t="s">
        <v>301</v>
      </c>
      <c r="B43" s="98">
        <v>11</v>
      </c>
      <c r="C43" s="102">
        <f>(B43/$B$42)*100</f>
        <v>35.483870967741936</v>
      </c>
      <c r="E43" s="60" t="s">
        <v>168</v>
      </c>
      <c r="F43" s="106">
        <v>4772</v>
      </c>
      <c r="G43" s="107">
        <f aca="true" t="shared" si="6" ref="G43:G71">(F43/$F$42)*100</f>
        <v>123.37125129265772</v>
      </c>
    </row>
    <row r="44" spans="1:7" ht="12.75">
      <c r="A44" s="36"/>
      <c r="B44" s="93" t="s">
        <v>250</v>
      </c>
      <c r="C44" s="10"/>
      <c r="E44" s="1" t="s">
        <v>329</v>
      </c>
      <c r="F44" s="97">
        <v>20</v>
      </c>
      <c r="G44" s="101">
        <f t="shared" si="6"/>
        <v>0.5170630816959669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47</v>
      </c>
      <c r="G45" s="101">
        <f t="shared" si="6"/>
        <v>1.2150982419855223</v>
      </c>
    </row>
    <row r="46" spans="1:7" ht="12.75">
      <c r="A46" s="29" t="s">
        <v>331</v>
      </c>
      <c r="B46" s="93">
        <v>3271</v>
      </c>
      <c r="C46" s="33">
        <f>(B46/$B$46)*100</f>
        <v>100</v>
      </c>
      <c r="E46" s="1" t="s">
        <v>332</v>
      </c>
      <c r="F46" s="97">
        <v>69</v>
      </c>
      <c r="G46" s="101">
        <f t="shared" si="6"/>
        <v>1.7838676318510858</v>
      </c>
    </row>
    <row r="47" spans="1:7" ht="12.75">
      <c r="A47" s="36" t="s">
        <v>333</v>
      </c>
      <c r="B47" s="97">
        <v>501</v>
      </c>
      <c r="C47" s="10">
        <f>(B47/$B$46)*100</f>
        <v>15.316416997859983</v>
      </c>
      <c r="E47" s="1" t="s">
        <v>334</v>
      </c>
      <c r="F47" s="97">
        <v>152</v>
      </c>
      <c r="G47" s="101">
        <f t="shared" si="6"/>
        <v>3.9296794208893484</v>
      </c>
    </row>
    <row r="48" spans="1:7" ht="12.75">
      <c r="A48" s="36"/>
      <c r="B48" s="93" t="s">
        <v>250</v>
      </c>
      <c r="C48" s="10"/>
      <c r="E48" s="1" t="s">
        <v>335</v>
      </c>
      <c r="F48" s="97">
        <v>551</v>
      </c>
      <c r="G48" s="101">
        <f t="shared" si="6"/>
        <v>14.245087900723888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60</v>
      </c>
      <c r="G49" s="101">
        <f t="shared" si="6"/>
        <v>1.5511892450879008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16</v>
      </c>
      <c r="G50" s="101">
        <f t="shared" si="6"/>
        <v>0.4136504653567736</v>
      </c>
    </row>
    <row r="51" spans="1:7" ht="12.75">
      <c r="A51" s="5" t="s">
        <v>338</v>
      </c>
      <c r="B51" s="93">
        <v>547</v>
      </c>
      <c r="C51" s="33">
        <f>(B51/$B$51)*100</f>
        <v>100</v>
      </c>
      <c r="E51" s="1" t="s">
        <v>339</v>
      </c>
      <c r="F51" s="97">
        <v>684</v>
      </c>
      <c r="G51" s="101">
        <f t="shared" si="6"/>
        <v>17.68355739400207</v>
      </c>
    </row>
    <row r="52" spans="1:7" ht="12.75">
      <c r="A52" s="4" t="s">
        <v>340</v>
      </c>
      <c r="B52" s="98">
        <v>63</v>
      </c>
      <c r="C52" s="10">
        <f>(B52/$B$51)*100</f>
        <v>11.517367458866545</v>
      </c>
      <c r="E52" s="1" t="s">
        <v>341</v>
      </c>
      <c r="F52" s="97">
        <v>11</v>
      </c>
      <c r="G52" s="101">
        <f t="shared" si="6"/>
        <v>0.2843846949327818</v>
      </c>
    </row>
    <row r="53" spans="1:7" ht="12.75">
      <c r="A53" s="4"/>
      <c r="B53" s="93" t="s">
        <v>250</v>
      </c>
      <c r="C53" s="10"/>
      <c r="E53" s="1" t="s">
        <v>342</v>
      </c>
      <c r="F53" s="97">
        <v>101</v>
      </c>
      <c r="G53" s="101">
        <f t="shared" si="6"/>
        <v>2.611168562564633</v>
      </c>
    </row>
    <row r="54" spans="1:7" ht="14.25">
      <c r="A54" s="5" t="s">
        <v>343</v>
      </c>
      <c r="B54" s="93">
        <v>2543</v>
      </c>
      <c r="C54" s="33">
        <f>(B54/$B$54)*100</f>
        <v>100</v>
      </c>
      <c r="E54" s="1" t="s">
        <v>201</v>
      </c>
      <c r="F54" s="97">
        <v>745</v>
      </c>
      <c r="G54" s="101">
        <f t="shared" si="6"/>
        <v>19.26059979317477</v>
      </c>
    </row>
    <row r="55" spans="1:7" ht="12.75">
      <c r="A55" s="4" t="s">
        <v>340</v>
      </c>
      <c r="B55" s="98">
        <v>367</v>
      </c>
      <c r="C55" s="10">
        <f>(B55/$B$54)*100</f>
        <v>14.43177349587102</v>
      </c>
      <c r="E55" s="1" t="s">
        <v>344</v>
      </c>
      <c r="F55" s="97">
        <v>929</v>
      </c>
      <c r="G55" s="101">
        <f t="shared" si="6"/>
        <v>24.01758014477766</v>
      </c>
    </row>
    <row r="56" spans="1:7" ht="12.75">
      <c r="A56" s="4" t="s">
        <v>345</v>
      </c>
      <c r="B56" s="119">
        <v>63.5</v>
      </c>
      <c r="C56" s="37" t="s">
        <v>261</v>
      </c>
      <c r="E56" s="1" t="s">
        <v>346</v>
      </c>
      <c r="F56" s="97">
        <v>11</v>
      </c>
      <c r="G56" s="101">
        <f t="shared" si="6"/>
        <v>0.2843846949327818</v>
      </c>
    </row>
    <row r="57" spans="1:7" ht="12.75">
      <c r="A57" s="4" t="s">
        <v>347</v>
      </c>
      <c r="B57" s="98">
        <v>2176</v>
      </c>
      <c r="C57" s="10">
        <f>(B57/$B$54)*100</f>
        <v>85.56822650412899</v>
      </c>
      <c r="E57" s="1" t="s">
        <v>348</v>
      </c>
      <c r="F57" s="97">
        <v>22</v>
      </c>
      <c r="G57" s="101">
        <f t="shared" si="6"/>
        <v>0.5687693898655636</v>
      </c>
    </row>
    <row r="58" spans="1:7" ht="12.75">
      <c r="A58" s="4" t="s">
        <v>345</v>
      </c>
      <c r="B58" s="119">
        <v>91.7</v>
      </c>
      <c r="C58" s="37" t="s">
        <v>261</v>
      </c>
      <c r="E58" s="1" t="s">
        <v>349</v>
      </c>
      <c r="F58" s="97">
        <v>160</v>
      </c>
      <c r="G58" s="101">
        <f t="shared" si="6"/>
        <v>4.1365046535677354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626</v>
      </c>
      <c r="C60" s="33">
        <f>(B60/$B$60)*100</f>
        <v>100</v>
      </c>
      <c r="E60" s="1" t="s">
        <v>352</v>
      </c>
      <c r="F60" s="97">
        <v>177</v>
      </c>
      <c r="G60" s="101">
        <f t="shared" si="6"/>
        <v>4.576008273009307</v>
      </c>
    </row>
    <row r="61" spans="1:7" ht="12.75">
      <c r="A61" s="4" t="s">
        <v>340</v>
      </c>
      <c r="B61" s="97">
        <v>250</v>
      </c>
      <c r="C61" s="10">
        <f>(B61/$B$60)*100</f>
        <v>39.936102236421725</v>
      </c>
      <c r="E61" s="1" t="s">
        <v>353</v>
      </c>
      <c r="F61" s="97">
        <v>85</v>
      </c>
      <c r="G61" s="101">
        <f t="shared" si="6"/>
        <v>2.1975180972078596</v>
      </c>
    </row>
    <row r="62" spans="1:7" ht="12.75">
      <c r="A62" s="4"/>
      <c r="B62" s="93" t="s">
        <v>250</v>
      </c>
      <c r="C62" s="10"/>
      <c r="E62" s="1" t="s">
        <v>354</v>
      </c>
      <c r="F62" s="97">
        <v>61</v>
      </c>
      <c r="G62" s="101">
        <f t="shared" si="6"/>
        <v>1.5770423991726992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13</v>
      </c>
      <c r="G63" s="101">
        <f t="shared" si="6"/>
        <v>0.3360910031023785</v>
      </c>
    </row>
    <row r="64" spans="1:7" ht="12.75">
      <c r="A64" s="29" t="s">
        <v>357</v>
      </c>
      <c r="B64" s="93">
        <v>3716</v>
      </c>
      <c r="C64" s="33">
        <f>(B64/$B$64)*100</f>
        <v>100</v>
      </c>
      <c r="E64" s="1" t="s">
        <v>358</v>
      </c>
      <c r="F64" s="97">
        <v>14</v>
      </c>
      <c r="G64" s="101">
        <f t="shared" si="6"/>
        <v>0.3619441571871768</v>
      </c>
    </row>
    <row r="65" spans="1:7" ht="12.75">
      <c r="A65" s="4" t="s">
        <v>256</v>
      </c>
      <c r="B65" s="97">
        <v>2135</v>
      </c>
      <c r="C65" s="10">
        <f>(B65/$B$64)*100</f>
        <v>57.45425188374597</v>
      </c>
      <c r="E65" s="1" t="s">
        <v>359</v>
      </c>
      <c r="F65" s="97">
        <v>23</v>
      </c>
      <c r="G65" s="101">
        <f t="shared" si="6"/>
        <v>0.594622543950362</v>
      </c>
    </row>
    <row r="66" spans="1:7" ht="12.75">
      <c r="A66" s="4" t="s">
        <v>257</v>
      </c>
      <c r="B66" s="97">
        <v>1500</v>
      </c>
      <c r="C66" s="10">
        <f aca="true" t="shared" si="7" ref="C66:C71">(B66/$B$64)*100</f>
        <v>40.3659849300323</v>
      </c>
      <c r="E66" s="1" t="s">
        <v>360</v>
      </c>
      <c r="F66" s="97">
        <v>49</v>
      </c>
      <c r="G66" s="101">
        <f t="shared" si="6"/>
        <v>1.2668045501551188</v>
      </c>
    </row>
    <row r="67" spans="1:7" ht="12.75">
      <c r="A67" s="4" t="s">
        <v>361</v>
      </c>
      <c r="B67" s="97">
        <v>653</v>
      </c>
      <c r="C67" s="10">
        <f t="shared" si="7"/>
        <v>17.572658772874057</v>
      </c>
      <c r="E67" s="1" t="s">
        <v>362</v>
      </c>
      <c r="F67" s="97">
        <v>19</v>
      </c>
      <c r="G67" s="101">
        <f t="shared" si="6"/>
        <v>0.49120992761116855</v>
      </c>
    </row>
    <row r="68" spans="1:7" ht="12.75">
      <c r="A68" s="4" t="s">
        <v>363</v>
      </c>
      <c r="B68" s="97">
        <v>847</v>
      </c>
      <c r="C68" s="10">
        <f t="shared" si="7"/>
        <v>22.793326157158234</v>
      </c>
      <c r="E68" s="1" t="s">
        <v>364</v>
      </c>
      <c r="F68" s="97">
        <v>211</v>
      </c>
      <c r="G68" s="101">
        <f t="shared" si="6"/>
        <v>5.4550155118924515</v>
      </c>
    </row>
    <row r="69" spans="1:7" ht="12.75">
      <c r="A69" s="4" t="s">
        <v>365</v>
      </c>
      <c r="B69" s="97">
        <v>414</v>
      </c>
      <c r="C69" s="10">
        <f t="shared" si="7"/>
        <v>11.141011840688913</v>
      </c>
      <c r="E69" s="1" t="s">
        <v>366</v>
      </c>
      <c r="F69" s="97">
        <v>79</v>
      </c>
      <c r="G69" s="101">
        <f t="shared" si="6"/>
        <v>2.0423991726990693</v>
      </c>
    </row>
    <row r="70" spans="1:7" ht="12.75">
      <c r="A70" s="4" t="s">
        <v>367</v>
      </c>
      <c r="B70" s="97">
        <v>433</v>
      </c>
      <c r="C70" s="10">
        <f t="shared" si="7"/>
        <v>11.65231431646932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81</v>
      </c>
      <c r="C71" s="40">
        <f t="shared" si="7"/>
        <v>2.1797631862217437</v>
      </c>
      <c r="D71" s="41"/>
      <c r="E71" s="9" t="s">
        <v>369</v>
      </c>
      <c r="F71" s="103">
        <v>463</v>
      </c>
      <c r="G71" s="104">
        <f t="shared" si="6"/>
        <v>11.970010341261634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3384</v>
      </c>
      <c r="C9" s="81">
        <f>(B9/$B$9)*100</f>
        <v>100</v>
      </c>
      <c r="D9" s="65"/>
      <c r="E9" s="79" t="s">
        <v>381</v>
      </c>
      <c r="F9" s="80">
        <v>1862</v>
      </c>
      <c r="G9" s="81">
        <f>(F9/$F$9)*100</f>
        <v>100</v>
      </c>
    </row>
    <row r="10" spans="1:7" ht="12.75">
      <c r="A10" s="82" t="s">
        <v>382</v>
      </c>
      <c r="B10" s="97">
        <v>2509</v>
      </c>
      <c r="C10" s="105">
        <f>(B10/$B$9)*100</f>
        <v>74.14302600472813</v>
      </c>
      <c r="D10" s="65"/>
      <c r="E10" s="78" t="s">
        <v>383</v>
      </c>
      <c r="F10" s="97">
        <v>167</v>
      </c>
      <c r="G10" s="105">
        <f aca="true" t="shared" si="0" ref="G10:G19">(F10/$F$9)*100</f>
        <v>8.968850698174007</v>
      </c>
    </row>
    <row r="11" spans="1:7" ht="12.75">
      <c r="A11" s="82" t="s">
        <v>384</v>
      </c>
      <c r="B11" s="97">
        <v>2509</v>
      </c>
      <c r="C11" s="105">
        <f aca="true" t="shared" si="1" ref="C11:C16">(B11/$B$9)*100</f>
        <v>74.14302600472813</v>
      </c>
      <c r="D11" s="65"/>
      <c r="E11" s="78" t="s">
        <v>385</v>
      </c>
      <c r="F11" s="97">
        <v>75</v>
      </c>
      <c r="G11" s="105">
        <f t="shared" si="0"/>
        <v>4.027926960257788</v>
      </c>
    </row>
    <row r="12" spans="1:7" ht="12.75">
      <c r="A12" s="82" t="s">
        <v>386</v>
      </c>
      <c r="B12" s="97">
        <v>2449</v>
      </c>
      <c r="C12" s="105">
        <f>(B12/$B$9)*100</f>
        <v>72.36997635933807</v>
      </c>
      <c r="D12" s="65"/>
      <c r="E12" s="78" t="s">
        <v>387</v>
      </c>
      <c r="F12" s="97">
        <v>128</v>
      </c>
      <c r="G12" s="105">
        <f t="shared" si="0"/>
        <v>6.874328678839957</v>
      </c>
    </row>
    <row r="13" spans="1:7" ht="12.75">
      <c r="A13" s="82" t="s">
        <v>388</v>
      </c>
      <c r="B13" s="97">
        <v>60</v>
      </c>
      <c r="C13" s="105">
        <f>(B13/$B$9)*100</f>
        <v>1.773049645390071</v>
      </c>
      <c r="D13" s="65"/>
      <c r="E13" s="78" t="s">
        <v>389</v>
      </c>
      <c r="F13" s="97">
        <v>183</v>
      </c>
      <c r="G13" s="105">
        <f t="shared" si="0"/>
        <v>9.828141783029002</v>
      </c>
    </row>
    <row r="14" spans="1:7" ht="12.75">
      <c r="A14" s="82" t="s">
        <v>390</v>
      </c>
      <c r="B14" s="109">
        <v>2.4</v>
      </c>
      <c r="C14" s="112" t="s">
        <v>261</v>
      </c>
      <c r="D14" s="65"/>
      <c r="E14" s="78" t="s">
        <v>391</v>
      </c>
      <c r="F14" s="97">
        <v>334</v>
      </c>
      <c r="G14" s="105">
        <f t="shared" si="0"/>
        <v>17.937701396348015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313</v>
      </c>
      <c r="G15" s="105">
        <f t="shared" si="0"/>
        <v>16.809881847475832</v>
      </c>
    </row>
    <row r="16" spans="1:7" ht="12.75">
      <c r="A16" s="82" t="s">
        <v>67</v>
      </c>
      <c r="B16" s="97">
        <v>875</v>
      </c>
      <c r="C16" s="105">
        <f t="shared" si="1"/>
        <v>25.856973995271872</v>
      </c>
      <c r="D16" s="65"/>
      <c r="E16" s="78" t="s">
        <v>68</v>
      </c>
      <c r="F16" s="97">
        <v>223</v>
      </c>
      <c r="G16" s="105">
        <f t="shared" si="0"/>
        <v>11.976369495166487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247</v>
      </c>
      <c r="G17" s="105">
        <f t="shared" si="0"/>
        <v>13.26530612244898</v>
      </c>
    </row>
    <row r="18" spans="1:7" ht="12.75">
      <c r="A18" s="77" t="s">
        <v>70</v>
      </c>
      <c r="B18" s="80">
        <v>1734</v>
      </c>
      <c r="C18" s="81">
        <f>(B18/$B$18)*100</f>
        <v>100</v>
      </c>
      <c r="D18" s="65"/>
      <c r="E18" s="78" t="s">
        <v>170</v>
      </c>
      <c r="F18" s="97">
        <v>91</v>
      </c>
      <c r="G18" s="105">
        <f t="shared" si="0"/>
        <v>4.887218045112782</v>
      </c>
    </row>
    <row r="19" spans="1:9" ht="12.75">
      <c r="A19" s="82" t="s">
        <v>382</v>
      </c>
      <c r="B19" s="97">
        <v>1239</v>
      </c>
      <c r="C19" s="105">
        <f>(B19/$B$18)*100</f>
        <v>71.45328719723183</v>
      </c>
      <c r="D19" s="65"/>
      <c r="E19" s="78" t="s">
        <v>169</v>
      </c>
      <c r="F19" s="98">
        <v>101</v>
      </c>
      <c r="G19" s="105">
        <f t="shared" si="0"/>
        <v>5.424274973147154</v>
      </c>
      <c r="I19" s="117"/>
    </row>
    <row r="20" spans="1:7" ht="12.75">
      <c r="A20" s="82" t="s">
        <v>384</v>
      </c>
      <c r="B20" s="97">
        <v>1239</v>
      </c>
      <c r="C20" s="105">
        <f>(B20/$B$18)*100</f>
        <v>71.45328719723183</v>
      </c>
      <c r="D20" s="65"/>
      <c r="E20" s="78" t="s">
        <v>71</v>
      </c>
      <c r="F20" s="97">
        <v>52647</v>
      </c>
      <c r="G20" s="112" t="s">
        <v>261</v>
      </c>
    </row>
    <row r="21" spans="1:7" ht="12.75">
      <c r="A21" s="82" t="s">
        <v>386</v>
      </c>
      <c r="B21" s="97">
        <v>1204</v>
      </c>
      <c r="C21" s="105">
        <f>(B21/$B$18)*100</f>
        <v>69.43483275663208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1559</v>
      </c>
      <c r="G22" s="105">
        <f>(F22/$F$9)*100</f>
        <v>83.72717508055854</v>
      </c>
    </row>
    <row r="23" spans="1:7" ht="12.75">
      <c r="A23" s="77" t="s">
        <v>73</v>
      </c>
      <c r="B23" s="80">
        <v>146</v>
      </c>
      <c r="C23" s="81">
        <f>(B23/$B$23)*100</f>
        <v>100</v>
      </c>
      <c r="D23" s="65"/>
      <c r="E23" s="78" t="s">
        <v>74</v>
      </c>
      <c r="F23" s="97">
        <v>78011</v>
      </c>
      <c r="G23" s="112" t="s">
        <v>261</v>
      </c>
    </row>
    <row r="24" spans="1:7" ht="12.75">
      <c r="A24" s="82" t="s">
        <v>75</v>
      </c>
      <c r="B24" s="97">
        <v>136</v>
      </c>
      <c r="C24" s="105">
        <f>(B24/$B$23)*100</f>
        <v>93.15068493150685</v>
      </c>
      <c r="D24" s="65"/>
      <c r="E24" s="78" t="s">
        <v>76</v>
      </c>
      <c r="F24" s="97">
        <v>482</v>
      </c>
      <c r="G24" s="105">
        <f>(F24/$F$9)*100</f>
        <v>25.88614393125671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11621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57</v>
      </c>
      <c r="G26" s="105">
        <f>(F26/$F$9)*100</f>
        <v>3.061224489795918</v>
      </c>
    </row>
    <row r="27" spans="1:7" ht="12.75">
      <c r="A27" s="77" t="s">
        <v>85</v>
      </c>
      <c r="B27" s="80">
        <v>2381</v>
      </c>
      <c r="C27" s="81">
        <f>(B27/$B$27)*100</f>
        <v>100</v>
      </c>
      <c r="D27" s="65"/>
      <c r="E27" s="78" t="s">
        <v>78</v>
      </c>
      <c r="F27" s="98">
        <v>5870</v>
      </c>
      <c r="G27" s="112" t="s">
        <v>261</v>
      </c>
    </row>
    <row r="28" spans="1:7" ht="12.75">
      <c r="A28" s="82" t="s">
        <v>86</v>
      </c>
      <c r="B28" s="97">
        <v>1810</v>
      </c>
      <c r="C28" s="105">
        <f aca="true" t="shared" si="2" ref="C28:C33">(B28/$B$27)*100</f>
        <v>76.01847963040738</v>
      </c>
      <c r="D28" s="65"/>
      <c r="E28" s="78" t="s">
        <v>79</v>
      </c>
      <c r="F28" s="97">
        <v>31</v>
      </c>
      <c r="G28" s="105">
        <f>(F28/$F$9)*100</f>
        <v>1.664876476906552</v>
      </c>
    </row>
    <row r="29" spans="1:7" ht="12.75">
      <c r="A29" s="82" t="s">
        <v>87</v>
      </c>
      <c r="B29" s="97">
        <v>253</v>
      </c>
      <c r="C29" s="105">
        <f t="shared" si="2"/>
        <v>10.625787484250315</v>
      </c>
      <c r="D29" s="65"/>
      <c r="E29" s="78" t="s">
        <v>80</v>
      </c>
      <c r="F29" s="97">
        <v>1543</v>
      </c>
      <c r="G29" s="112" t="s">
        <v>261</v>
      </c>
    </row>
    <row r="30" spans="1:7" ht="12.75">
      <c r="A30" s="82" t="s">
        <v>88</v>
      </c>
      <c r="B30" s="97">
        <v>43</v>
      </c>
      <c r="C30" s="105">
        <f t="shared" si="2"/>
        <v>1.8059638807223857</v>
      </c>
      <c r="D30" s="65"/>
      <c r="E30" s="78" t="s">
        <v>81</v>
      </c>
      <c r="F30" s="97">
        <v>318</v>
      </c>
      <c r="G30" s="105">
        <f>(F30/$F$9)*100</f>
        <v>17.078410311493016</v>
      </c>
    </row>
    <row r="31" spans="1:7" ht="12.75">
      <c r="A31" s="82" t="s">
        <v>115</v>
      </c>
      <c r="B31" s="97">
        <v>157</v>
      </c>
      <c r="C31" s="105">
        <f t="shared" si="2"/>
        <v>6.593868122637547</v>
      </c>
      <c r="D31" s="65"/>
      <c r="E31" s="78" t="s">
        <v>82</v>
      </c>
      <c r="F31" s="97">
        <v>13301</v>
      </c>
      <c r="G31" s="112" t="s">
        <v>261</v>
      </c>
    </row>
    <row r="32" spans="1:7" ht="12.75">
      <c r="A32" s="82" t="s">
        <v>89</v>
      </c>
      <c r="B32" s="97">
        <v>26</v>
      </c>
      <c r="C32" s="105">
        <f t="shared" si="2"/>
        <v>1.0919781604367913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92</v>
      </c>
      <c r="C33" s="105">
        <f t="shared" si="2"/>
        <v>3.863922721545569</v>
      </c>
      <c r="D33" s="65"/>
      <c r="E33" s="79" t="s">
        <v>84</v>
      </c>
      <c r="F33" s="80">
        <v>962</v>
      </c>
      <c r="G33" s="81">
        <f>(F33/$F$33)*100</f>
        <v>100</v>
      </c>
    </row>
    <row r="34" spans="1:7" ht="12.75">
      <c r="A34" s="82" t="s">
        <v>91</v>
      </c>
      <c r="B34" s="120">
        <v>30.3</v>
      </c>
      <c r="C34" s="112" t="s">
        <v>261</v>
      </c>
      <c r="D34" s="65"/>
      <c r="E34" s="78" t="s">
        <v>383</v>
      </c>
      <c r="F34" s="97">
        <v>43</v>
      </c>
      <c r="G34" s="105">
        <f aca="true" t="shared" si="3" ref="G34:G43">(F34/$F$33)*100</f>
        <v>4.46985446985447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</v>
      </c>
      <c r="G35" s="105">
        <f t="shared" si="3"/>
        <v>1.4553014553014554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35</v>
      </c>
      <c r="G36" s="105">
        <f t="shared" si="3"/>
        <v>3.6382536382536386</v>
      </c>
    </row>
    <row r="37" spans="1:7" ht="12.75">
      <c r="A37" s="77" t="s">
        <v>94</v>
      </c>
      <c r="B37" s="80">
        <v>2449</v>
      </c>
      <c r="C37" s="81">
        <f>(B37/$B$37)*100</f>
        <v>100</v>
      </c>
      <c r="D37" s="65"/>
      <c r="E37" s="78" t="s">
        <v>389</v>
      </c>
      <c r="F37" s="97">
        <v>50</v>
      </c>
      <c r="G37" s="105">
        <f t="shared" si="3"/>
        <v>5.197505197505198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144</v>
      </c>
      <c r="G38" s="105">
        <f t="shared" si="3"/>
        <v>14.96881496881497</v>
      </c>
    </row>
    <row r="39" spans="1:7" ht="12.75">
      <c r="A39" s="82" t="s">
        <v>97</v>
      </c>
      <c r="B39" s="98">
        <v>1099</v>
      </c>
      <c r="C39" s="105">
        <f>(B39/$B$37)*100</f>
        <v>44.87545937117191</v>
      </c>
      <c r="D39" s="65"/>
      <c r="E39" s="78" t="s">
        <v>393</v>
      </c>
      <c r="F39" s="97">
        <v>138</v>
      </c>
      <c r="G39" s="105">
        <f t="shared" si="3"/>
        <v>14.345114345114347</v>
      </c>
    </row>
    <row r="40" spans="1:7" ht="12.75">
      <c r="A40" s="82" t="s">
        <v>98</v>
      </c>
      <c r="B40" s="98">
        <v>319</v>
      </c>
      <c r="C40" s="105">
        <f>(B40/$B$37)*100</f>
        <v>13.025724785626785</v>
      </c>
      <c r="D40" s="65"/>
      <c r="E40" s="78" t="s">
        <v>68</v>
      </c>
      <c r="F40" s="97">
        <v>172</v>
      </c>
      <c r="G40" s="105">
        <f t="shared" si="3"/>
        <v>17.87941787941788</v>
      </c>
    </row>
    <row r="41" spans="1:7" ht="12.75">
      <c r="A41" s="82" t="s">
        <v>100</v>
      </c>
      <c r="B41" s="98">
        <v>614</v>
      </c>
      <c r="C41" s="105">
        <f>(B41/$B$37)*100</f>
        <v>25.07145773785218</v>
      </c>
      <c r="D41" s="65"/>
      <c r="E41" s="78" t="s">
        <v>69</v>
      </c>
      <c r="F41" s="97">
        <v>210</v>
      </c>
      <c r="G41" s="105">
        <f t="shared" si="3"/>
        <v>21.82952182952183</v>
      </c>
    </row>
    <row r="42" spans="1:7" ht="12.75">
      <c r="A42" s="82" t="s">
        <v>260</v>
      </c>
      <c r="B42" s="98">
        <v>13</v>
      </c>
      <c r="C42" s="105">
        <f>(B42/$B$37)*100</f>
        <v>0.5308289097590854</v>
      </c>
      <c r="D42" s="65"/>
      <c r="E42" s="78" t="s">
        <v>170</v>
      </c>
      <c r="F42" s="97">
        <v>80</v>
      </c>
      <c r="G42" s="105">
        <f t="shared" si="3"/>
        <v>8.316008316008316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76</v>
      </c>
      <c r="G43" s="105">
        <f t="shared" si="3"/>
        <v>7.900207900207901</v>
      </c>
    </row>
    <row r="44" spans="1:7" ht="12.75">
      <c r="A44" s="82" t="s">
        <v>291</v>
      </c>
      <c r="B44" s="98">
        <v>212</v>
      </c>
      <c r="C44" s="105">
        <f>(B44/$B$37)*100</f>
        <v>8.65659452837893</v>
      </c>
      <c r="D44" s="65"/>
      <c r="E44" s="78" t="s">
        <v>93</v>
      </c>
      <c r="F44" s="97">
        <v>80669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192</v>
      </c>
      <c r="C46" s="105">
        <f>(B46/$B$37)*100</f>
        <v>7.839934667211107</v>
      </c>
      <c r="D46" s="65"/>
      <c r="E46" s="78" t="s">
        <v>96</v>
      </c>
      <c r="F46" s="97">
        <v>36267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47312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40369</v>
      </c>
      <c r="G49" s="114" t="s">
        <v>261</v>
      </c>
    </row>
    <row r="50" spans="1:7" ht="13.5" thickTop="1">
      <c r="A50" s="82" t="s">
        <v>116</v>
      </c>
      <c r="B50" s="98">
        <v>201</v>
      </c>
      <c r="C50" s="105">
        <f t="shared" si="4"/>
        <v>8.207431604736627</v>
      </c>
      <c r="D50" s="65"/>
      <c r="E50" s="78"/>
      <c r="F50" s="86"/>
      <c r="G50" s="85"/>
    </row>
    <row r="51" spans="1:7" ht="12.75">
      <c r="A51" s="82" t="s">
        <v>117</v>
      </c>
      <c r="B51" s="98">
        <v>242</v>
      </c>
      <c r="C51" s="105">
        <f t="shared" si="4"/>
        <v>9.881584320130665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60</v>
      </c>
      <c r="C52" s="105">
        <f t="shared" si="4"/>
        <v>2.449979583503471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358</v>
      </c>
      <c r="C53" s="105">
        <f t="shared" si="4"/>
        <v>14.618211514904042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85</v>
      </c>
      <c r="C54" s="105">
        <f t="shared" si="4"/>
        <v>3.4708044099632502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109</v>
      </c>
      <c r="C55" s="105">
        <f t="shared" si="4"/>
        <v>4.450796243364639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107</v>
      </c>
      <c r="C57" s="105">
        <f>(B57/$B$37)*100</f>
        <v>4.369130257247857</v>
      </c>
      <c r="D57" s="65"/>
      <c r="E57" s="79" t="s">
        <v>84</v>
      </c>
      <c r="F57" s="80">
        <v>43</v>
      </c>
      <c r="G57" s="105">
        <f>(F57/L57)*100</f>
        <v>4.46985446985447</v>
      </c>
      <c r="H57" s="79" t="s">
        <v>84</v>
      </c>
      <c r="L57" s="15">
        <v>962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16</v>
      </c>
      <c r="G58" s="105">
        <f>(F58/L58)*100</f>
        <v>4.113110539845758</v>
      </c>
      <c r="H58" s="78" t="s">
        <v>118</v>
      </c>
      <c r="L58" s="15">
        <v>389</v>
      </c>
    </row>
    <row r="59" spans="1:12" ht="12.75">
      <c r="A59" s="82" t="s">
        <v>112</v>
      </c>
      <c r="B59" s="98">
        <v>401</v>
      </c>
      <c r="C59" s="105">
        <f>(B59/$B$37)*100</f>
        <v>16.374030216414866</v>
      </c>
      <c r="D59" s="65"/>
      <c r="E59" s="78" t="s">
        <v>120</v>
      </c>
      <c r="F59" s="97">
        <v>16</v>
      </c>
      <c r="G59" s="105">
        <f>(F59/L59)*100</f>
        <v>14.15929203539823</v>
      </c>
      <c r="H59" s="78" t="s">
        <v>120</v>
      </c>
      <c r="L59" s="15">
        <v>113</v>
      </c>
    </row>
    <row r="60" spans="1:7" ht="12.75">
      <c r="A60" s="82" t="s">
        <v>113</v>
      </c>
      <c r="B60" s="98">
        <v>382</v>
      </c>
      <c r="C60" s="105">
        <f>(B60/$B$37)*100</f>
        <v>15.59820334830543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277</v>
      </c>
      <c r="C62" s="105">
        <f>(B62/$B$37)*100</f>
        <v>11.310739077174357</v>
      </c>
      <c r="D62" s="65"/>
      <c r="E62" s="79" t="s">
        <v>123</v>
      </c>
      <c r="F62" s="80">
        <v>8</v>
      </c>
      <c r="G62" s="105">
        <f>(F62/L62)*100</f>
        <v>6.779661016949152</v>
      </c>
      <c r="H62" s="79" t="s">
        <v>394</v>
      </c>
      <c r="L62" s="15">
        <v>118</v>
      </c>
    </row>
    <row r="63" spans="1:12" ht="12.75">
      <c r="A63" s="61" t="s">
        <v>293</v>
      </c>
      <c r="B63" s="98">
        <v>69</v>
      </c>
      <c r="C63" s="105">
        <f>(B63/$B$37)*100</f>
        <v>2.8174765210289916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44</v>
      </c>
    </row>
    <row r="64" spans="1:12" ht="12.75">
      <c r="A64" s="82" t="s">
        <v>114</v>
      </c>
      <c r="B64" s="98">
        <v>158</v>
      </c>
      <c r="C64" s="105">
        <f>(B64/$B$37)*100</f>
        <v>6.451612903225806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230</v>
      </c>
      <c r="G66" s="105">
        <f aca="true" t="shared" si="5" ref="G66:G71">(F66/L66)*100</f>
        <v>5.946225439503619</v>
      </c>
      <c r="H66" s="79" t="s">
        <v>124</v>
      </c>
      <c r="L66" s="15">
        <v>3868</v>
      </c>
    </row>
    <row r="67" spans="1:12" ht="12.75">
      <c r="A67" s="82" t="s">
        <v>126</v>
      </c>
      <c r="B67" s="97">
        <v>1832</v>
      </c>
      <c r="C67" s="105">
        <f>(B67/$B$37)*100</f>
        <v>74.80604328297264</v>
      </c>
      <c r="D67" s="65"/>
      <c r="E67" s="78" t="s">
        <v>262</v>
      </c>
      <c r="F67" s="97">
        <v>215</v>
      </c>
      <c r="G67" s="105">
        <f t="shared" si="5"/>
        <v>6.5729134821155615</v>
      </c>
      <c r="H67" s="78" t="s">
        <v>262</v>
      </c>
      <c r="L67" s="15">
        <v>3271</v>
      </c>
    </row>
    <row r="68" spans="1:12" ht="12.75">
      <c r="A68" s="82" t="s">
        <v>128</v>
      </c>
      <c r="B68" s="97">
        <v>366</v>
      </c>
      <c r="C68" s="105">
        <f>(B68/$B$37)*100</f>
        <v>14.94487545937117</v>
      </c>
      <c r="D68" s="65"/>
      <c r="E68" s="78" t="s">
        <v>127</v>
      </c>
      <c r="F68" s="97">
        <v>77</v>
      </c>
      <c r="G68" s="105">
        <f t="shared" si="5"/>
        <v>12.300319488817891</v>
      </c>
      <c r="H68" s="78" t="s">
        <v>127</v>
      </c>
      <c r="L68" s="15">
        <v>626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</v>
      </c>
      <c r="G69" s="105">
        <f t="shared" si="5"/>
        <v>2.5380710659898478</v>
      </c>
      <c r="H69" s="78" t="s">
        <v>129</v>
      </c>
      <c r="L69" s="15">
        <v>591</v>
      </c>
    </row>
    <row r="70" spans="1:12" ht="12.75">
      <c r="A70" s="82" t="s">
        <v>376</v>
      </c>
      <c r="B70" s="97">
        <v>251</v>
      </c>
      <c r="C70" s="105">
        <f>(B70/$B$37)*100</f>
        <v>10.249081257656186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439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123</v>
      </c>
      <c r="G71" s="118">
        <f t="shared" si="5"/>
        <v>10.52181351582549</v>
      </c>
      <c r="H71" s="92" t="s">
        <v>131</v>
      </c>
      <c r="L71" s="15">
        <v>1169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1961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1860</v>
      </c>
      <c r="G9" s="81">
        <f>(F9/$F$9)*100</f>
        <v>100</v>
      </c>
      <c r="I9" s="53"/>
    </row>
    <row r="10" spans="1:7" ht="12.75">
      <c r="A10" s="36" t="s">
        <v>137</v>
      </c>
      <c r="B10" s="97">
        <v>525</v>
      </c>
      <c r="C10" s="105">
        <f aca="true" t="shared" si="0" ref="C10:C18">(B10/$B$8)*100</f>
        <v>26.772055073941864</v>
      </c>
      <c r="E10" s="32" t="s">
        <v>138</v>
      </c>
      <c r="F10" s="97">
        <v>1840</v>
      </c>
      <c r="G10" s="105">
        <f>(F10/$F$9)*100</f>
        <v>98.9247311827957</v>
      </c>
    </row>
    <row r="11" spans="1:7" ht="12.75">
      <c r="A11" s="36" t="s">
        <v>139</v>
      </c>
      <c r="B11" s="97">
        <v>910</v>
      </c>
      <c r="C11" s="105">
        <f t="shared" si="0"/>
        <v>46.40489546149924</v>
      </c>
      <c r="E11" s="32" t="s">
        <v>140</v>
      </c>
      <c r="F11" s="97">
        <v>9</v>
      </c>
      <c r="G11" s="105">
        <f>(F11/$F$9)*100</f>
        <v>0.4838709677419355</v>
      </c>
    </row>
    <row r="12" spans="1:7" ht="12.75">
      <c r="A12" s="36" t="s">
        <v>141</v>
      </c>
      <c r="B12" s="97">
        <v>158</v>
      </c>
      <c r="C12" s="105">
        <f t="shared" si="0"/>
        <v>8.057113717491076</v>
      </c>
      <c r="E12" s="32" t="s">
        <v>142</v>
      </c>
      <c r="F12" s="97">
        <v>11</v>
      </c>
      <c r="G12" s="105">
        <f>(F12/$F$9)*100</f>
        <v>0.5913978494623656</v>
      </c>
    </row>
    <row r="13" spans="1:7" ht="12.75">
      <c r="A13" s="36" t="s">
        <v>143</v>
      </c>
      <c r="B13" s="97">
        <v>174</v>
      </c>
      <c r="C13" s="105">
        <f t="shared" si="0"/>
        <v>8.87302396736359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95</v>
      </c>
      <c r="C14" s="105">
        <f t="shared" si="0"/>
        <v>4.844467108618052</v>
      </c>
      <c r="E14" s="42" t="s">
        <v>145</v>
      </c>
      <c r="F14" s="80">
        <v>1163</v>
      </c>
      <c r="G14" s="81">
        <f>(F14/$F$14)*100</f>
        <v>100</v>
      </c>
    </row>
    <row r="15" spans="1:7" ht="12.75">
      <c r="A15" s="36" t="s">
        <v>146</v>
      </c>
      <c r="B15" s="97">
        <v>31</v>
      </c>
      <c r="C15" s="105">
        <f t="shared" si="0"/>
        <v>1.580826109127996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68</v>
      </c>
      <c r="C16" s="105">
        <f t="shared" si="0"/>
        <v>3.4676185619581847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13</v>
      </c>
      <c r="G17" s="105">
        <f aca="true" t="shared" si="1" ref="G17:G23">(F17/$F$14)*100</f>
        <v>1.117798796216681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354</v>
      </c>
      <c r="G18" s="105">
        <f t="shared" si="1"/>
        <v>30.438521066208086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427</v>
      </c>
      <c r="G19" s="105">
        <f t="shared" si="1"/>
        <v>36.71539122957868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248</v>
      </c>
      <c r="G20" s="105">
        <f t="shared" si="1"/>
        <v>21.324161650902838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0.3059663437021928</v>
      </c>
      <c r="E21" s="1" t="s">
        <v>157</v>
      </c>
      <c r="F21" s="97">
        <v>91</v>
      </c>
      <c r="G21" s="105">
        <f t="shared" si="1"/>
        <v>7.824591573516767</v>
      </c>
    </row>
    <row r="22" spans="1:7" ht="12.75">
      <c r="A22" s="36" t="s">
        <v>158</v>
      </c>
      <c r="B22" s="98">
        <v>85</v>
      </c>
      <c r="C22" s="105">
        <f t="shared" si="2"/>
        <v>4.3345232024477305</v>
      </c>
      <c r="E22" s="1" t="s">
        <v>159</v>
      </c>
      <c r="F22" s="97">
        <v>30</v>
      </c>
      <c r="G22" s="105">
        <f t="shared" si="1"/>
        <v>2.5795356835769563</v>
      </c>
    </row>
    <row r="23" spans="1:7" ht="12.75">
      <c r="A23" s="36" t="s">
        <v>160</v>
      </c>
      <c r="B23" s="98">
        <v>109</v>
      </c>
      <c r="C23" s="105">
        <f t="shared" si="2"/>
        <v>5.558388577256502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146</v>
      </c>
      <c r="C24" s="105">
        <f t="shared" si="2"/>
        <v>7.445181030086691</v>
      </c>
      <c r="E24" s="1" t="s">
        <v>163</v>
      </c>
      <c r="F24" s="97">
        <v>170500</v>
      </c>
      <c r="G24" s="112" t="s">
        <v>261</v>
      </c>
    </row>
    <row r="25" spans="1:7" ht="12.75">
      <c r="A25" s="36" t="s">
        <v>164</v>
      </c>
      <c r="B25" s="97">
        <v>141</v>
      </c>
      <c r="C25" s="105">
        <f t="shared" si="2"/>
        <v>7.19020907700153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31</v>
      </c>
      <c r="C26" s="105">
        <f t="shared" si="2"/>
        <v>1.580826109127996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210</v>
      </c>
      <c r="C27" s="105">
        <f t="shared" si="2"/>
        <v>10.708822029576746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1233</v>
      </c>
      <c r="C28" s="105">
        <f t="shared" si="2"/>
        <v>62.876083630800615</v>
      </c>
      <c r="E28" s="32" t="s">
        <v>176</v>
      </c>
      <c r="F28" s="97">
        <v>820</v>
      </c>
      <c r="G28" s="105">
        <f aca="true" t="shared" si="3" ref="G28:G35">(F28/$F$14)*100</f>
        <v>70.5073086844368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16</v>
      </c>
      <c r="C31" s="105">
        <f aca="true" t="shared" si="4" ref="C31:C39">(B31/$B$8)*100</f>
        <v>0.815910249872514</v>
      </c>
      <c r="E31" s="32" t="s">
        <v>181</v>
      </c>
      <c r="F31" s="97">
        <v>18</v>
      </c>
      <c r="G31" s="105">
        <f t="shared" si="3"/>
        <v>1.5477214101461736</v>
      </c>
    </row>
    <row r="32" spans="1:7" ht="12.75">
      <c r="A32" s="36" t="s">
        <v>182</v>
      </c>
      <c r="B32" s="97">
        <v>105</v>
      </c>
      <c r="C32" s="105">
        <f t="shared" si="4"/>
        <v>5.354411014788373</v>
      </c>
      <c r="E32" s="32" t="s">
        <v>183</v>
      </c>
      <c r="F32" s="97">
        <v>109</v>
      </c>
      <c r="G32" s="105">
        <f t="shared" si="3"/>
        <v>9.37231298366294</v>
      </c>
    </row>
    <row r="33" spans="1:7" ht="12.75">
      <c r="A33" s="36" t="s">
        <v>184</v>
      </c>
      <c r="B33" s="97">
        <v>172</v>
      </c>
      <c r="C33" s="105">
        <f t="shared" si="4"/>
        <v>8.771035186129525</v>
      </c>
      <c r="E33" s="32" t="s">
        <v>185</v>
      </c>
      <c r="F33" s="97">
        <v>278</v>
      </c>
      <c r="G33" s="105">
        <f t="shared" si="3"/>
        <v>23.903697334479794</v>
      </c>
    </row>
    <row r="34" spans="1:7" ht="12.75">
      <c r="A34" s="36" t="s">
        <v>186</v>
      </c>
      <c r="B34" s="97">
        <v>392</v>
      </c>
      <c r="C34" s="105">
        <f t="shared" si="4"/>
        <v>19.989801121876592</v>
      </c>
      <c r="E34" s="32" t="s">
        <v>187</v>
      </c>
      <c r="F34" s="97">
        <v>235</v>
      </c>
      <c r="G34" s="105">
        <f t="shared" si="3"/>
        <v>20.206362854686155</v>
      </c>
    </row>
    <row r="35" spans="1:7" ht="12.75">
      <c r="A35" s="36" t="s">
        <v>188</v>
      </c>
      <c r="B35" s="97">
        <v>248</v>
      </c>
      <c r="C35" s="105">
        <f t="shared" si="4"/>
        <v>12.646608873023968</v>
      </c>
      <c r="E35" s="32" t="s">
        <v>189</v>
      </c>
      <c r="F35" s="97">
        <v>180</v>
      </c>
      <c r="G35" s="105">
        <f t="shared" si="3"/>
        <v>15.477214101461737</v>
      </c>
    </row>
    <row r="36" spans="1:7" ht="12.75">
      <c r="A36" s="36" t="s">
        <v>190</v>
      </c>
      <c r="B36" s="97">
        <v>491</v>
      </c>
      <c r="C36" s="105">
        <f t="shared" si="4"/>
        <v>25.038245792962776</v>
      </c>
      <c r="E36" s="32" t="s">
        <v>191</v>
      </c>
      <c r="F36" s="97">
        <v>1505</v>
      </c>
      <c r="G36" s="112" t="s">
        <v>261</v>
      </c>
    </row>
    <row r="37" spans="1:7" ht="12.75">
      <c r="A37" s="36" t="s">
        <v>192</v>
      </c>
      <c r="B37" s="97">
        <v>290</v>
      </c>
      <c r="C37" s="105">
        <f t="shared" si="4"/>
        <v>14.788373278939318</v>
      </c>
      <c r="E37" s="32" t="s">
        <v>193</v>
      </c>
      <c r="F37" s="97">
        <v>343</v>
      </c>
      <c r="G37" s="105">
        <f>(F37/$F$14)*100</f>
        <v>29.492691315563196</v>
      </c>
    </row>
    <row r="38" spans="1:7" ht="12.75">
      <c r="A38" s="36" t="s">
        <v>194</v>
      </c>
      <c r="B38" s="97">
        <v>180</v>
      </c>
      <c r="C38" s="105">
        <f t="shared" si="4"/>
        <v>9.178990311065782</v>
      </c>
      <c r="E38" s="32" t="s">
        <v>191</v>
      </c>
      <c r="F38" s="97">
        <v>516</v>
      </c>
      <c r="G38" s="112" t="s">
        <v>261</v>
      </c>
    </row>
    <row r="39" spans="1:7" ht="12.75">
      <c r="A39" s="36" t="s">
        <v>195</v>
      </c>
      <c r="B39" s="97">
        <v>67</v>
      </c>
      <c r="C39" s="105">
        <f t="shared" si="4"/>
        <v>3.4166241713411525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1860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300</v>
      </c>
      <c r="G43" s="105">
        <f aca="true" t="shared" si="5" ref="G43:G48">(F43/$F$14)*100</f>
        <v>25.79535683576956</v>
      </c>
    </row>
    <row r="44" spans="1:7" ht="12.75">
      <c r="A44" s="36" t="s">
        <v>209</v>
      </c>
      <c r="B44" s="98">
        <v>391</v>
      </c>
      <c r="C44" s="105">
        <f aca="true" t="shared" si="6" ref="C44:C49">(B44/$B$42)*100</f>
        <v>21.021505376344084</v>
      </c>
      <c r="E44" s="32" t="s">
        <v>210</v>
      </c>
      <c r="F44" s="97">
        <v>251</v>
      </c>
      <c r="G44" s="105">
        <f t="shared" si="5"/>
        <v>21.582115219260533</v>
      </c>
    </row>
    <row r="45" spans="1:7" ht="12.75">
      <c r="A45" s="36" t="s">
        <v>211</v>
      </c>
      <c r="B45" s="98">
        <v>523</v>
      </c>
      <c r="C45" s="105">
        <f t="shared" si="6"/>
        <v>28.118279569892472</v>
      </c>
      <c r="E45" s="32" t="s">
        <v>212</v>
      </c>
      <c r="F45" s="97">
        <v>141</v>
      </c>
      <c r="G45" s="105">
        <f t="shared" si="5"/>
        <v>12.123817712811693</v>
      </c>
    </row>
    <row r="46" spans="1:7" ht="12.75">
      <c r="A46" s="36" t="s">
        <v>213</v>
      </c>
      <c r="B46" s="98">
        <v>214</v>
      </c>
      <c r="C46" s="105">
        <f t="shared" si="6"/>
        <v>11.505376344086022</v>
      </c>
      <c r="E46" s="32" t="s">
        <v>214</v>
      </c>
      <c r="F46" s="97">
        <v>131</v>
      </c>
      <c r="G46" s="105">
        <f t="shared" si="5"/>
        <v>11.263972484952708</v>
      </c>
    </row>
    <row r="47" spans="1:7" ht="12.75">
      <c r="A47" s="36" t="s">
        <v>215</v>
      </c>
      <c r="B47" s="97">
        <v>313</v>
      </c>
      <c r="C47" s="105">
        <f t="shared" si="6"/>
        <v>16.827956989247312</v>
      </c>
      <c r="E47" s="32" t="s">
        <v>216</v>
      </c>
      <c r="F47" s="97">
        <v>88</v>
      </c>
      <c r="G47" s="105">
        <f t="shared" si="5"/>
        <v>7.566638005159071</v>
      </c>
    </row>
    <row r="48" spans="1:7" ht="12.75">
      <c r="A48" s="36" t="s">
        <v>217</v>
      </c>
      <c r="B48" s="97">
        <v>135</v>
      </c>
      <c r="C48" s="105">
        <f t="shared" si="6"/>
        <v>7.258064516129033</v>
      </c>
      <c r="E48" s="32" t="s">
        <v>218</v>
      </c>
      <c r="F48" s="97">
        <v>252</v>
      </c>
      <c r="G48" s="105">
        <f t="shared" si="5"/>
        <v>21.668099742046433</v>
      </c>
    </row>
    <row r="49" spans="1:7" ht="12.75">
      <c r="A49" s="36" t="s">
        <v>219</v>
      </c>
      <c r="B49" s="97">
        <v>284</v>
      </c>
      <c r="C49" s="105">
        <f t="shared" si="6"/>
        <v>15.268817204301074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659</v>
      </c>
      <c r="G51" s="81">
        <f>(F51/F$51)*100</f>
        <v>100</v>
      </c>
    </row>
    <row r="52" spans="1:7" ht="12.75">
      <c r="A52" s="4" t="s">
        <v>223</v>
      </c>
      <c r="B52" s="97">
        <v>229</v>
      </c>
      <c r="C52" s="105">
        <f>(B52/$B$42)*100</f>
        <v>12.311827956989248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756</v>
      </c>
      <c r="C53" s="105">
        <f>(B53/$B$42)*100</f>
        <v>40.64516129032258</v>
      </c>
      <c r="E53" s="32" t="s">
        <v>226</v>
      </c>
      <c r="F53" s="97">
        <v>30</v>
      </c>
      <c r="G53" s="105">
        <f>(F53/F$51)*100</f>
        <v>4.552352048558421</v>
      </c>
    </row>
    <row r="54" spans="1:7" ht="12.75">
      <c r="A54" s="4" t="s">
        <v>227</v>
      </c>
      <c r="B54" s="97">
        <v>634</v>
      </c>
      <c r="C54" s="105">
        <f>(B54/$B$42)*100</f>
        <v>34.086021505376344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241</v>
      </c>
      <c r="C55" s="105">
        <f>(B55/$B$42)*100</f>
        <v>12.956989247311828</v>
      </c>
      <c r="E55" s="32" t="s">
        <v>230</v>
      </c>
      <c r="F55" s="97">
        <v>29</v>
      </c>
      <c r="G55" s="105">
        <f t="shared" si="7"/>
        <v>4.400606980273141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201</v>
      </c>
      <c r="G56" s="105">
        <f t="shared" si="7"/>
        <v>30.500758725341427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199</v>
      </c>
      <c r="G57" s="105">
        <f t="shared" si="7"/>
        <v>30.197268588770864</v>
      </c>
    </row>
    <row r="58" spans="1:7" ht="12.75">
      <c r="A58" s="36" t="s">
        <v>234</v>
      </c>
      <c r="B58" s="97">
        <v>768</v>
      </c>
      <c r="C58" s="105">
        <f aca="true" t="shared" si="8" ref="C58:C66">(B58/$B$42)*100</f>
        <v>41.29032258064516</v>
      </c>
      <c r="E58" s="32" t="s">
        <v>235</v>
      </c>
      <c r="F58" s="97">
        <v>116</v>
      </c>
      <c r="G58" s="105">
        <f t="shared" si="7"/>
        <v>17.602427921092563</v>
      </c>
    </row>
    <row r="59" spans="1:7" ht="12.75">
      <c r="A59" s="36" t="s">
        <v>236</v>
      </c>
      <c r="B59" s="97">
        <v>45</v>
      </c>
      <c r="C59" s="105">
        <f t="shared" si="8"/>
        <v>2.4193548387096775</v>
      </c>
      <c r="E59" s="32" t="s">
        <v>237</v>
      </c>
      <c r="F59" s="98">
        <v>42</v>
      </c>
      <c r="G59" s="105">
        <f t="shared" si="7"/>
        <v>6.373292867981791</v>
      </c>
    </row>
    <row r="60" spans="1:7" ht="12.75">
      <c r="A60" s="36" t="s">
        <v>238</v>
      </c>
      <c r="B60" s="97">
        <v>232</v>
      </c>
      <c r="C60" s="105">
        <f t="shared" si="8"/>
        <v>12.473118279569892</v>
      </c>
      <c r="E60" s="32" t="s">
        <v>239</v>
      </c>
      <c r="F60" s="97">
        <v>42</v>
      </c>
      <c r="G60" s="105">
        <f t="shared" si="7"/>
        <v>6.373292867981791</v>
      </c>
    </row>
    <row r="61" spans="1:7" ht="12.75">
      <c r="A61" s="36" t="s">
        <v>240</v>
      </c>
      <c r="B61" s="97">
        <v>808</v>
      </c>
      <c r="C61" s="105">
        <f t="shared" si="8"/>
        <v>43.44086021505376</v>
      </c>
      <c r="E61" s="32" t="s">
        <v>163</v>
      </c>
      <c r="F61" s="97">
        <v>811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0.3763440860215054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112</v>
      </c>
      <c r="G65" s="105">
        <f aca="true" t="shared" si="9" ref="G65:G71">(F65/F$51)*100</f>
        <v>16.99544764795144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61</v>
      </c>
      <c r="G66" s="105">
        <f t="shared" si="9"/>
        <v>9.256449165402124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118</v>
      </c>
      <c r="G67" s="105">
        <f t="shared" si="9"/>
        <v>17.905918057663126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81</v>
      </c>
      <c r="G68" s="105">
        <f t="shared" si="9"/>
        <v>12.291350531107739</v>
      </c>
    </row>
    <row r="69" spans="1:7" ht="12.75">
      <c r="A69" s="36" t="s">
        <v>249</v>
      </c>
      <c r="B69" s="97">
        <v>27</v>
      </c>
      <c r="C69" s="105">
        <f>(B69/$B$42)*100</f>
        <v>1.4516129032258065</v>
      </c>
      <c r="E69" s="32" t="s">
        <v>216</v>
      </c>
      <c r="F69" s="97">
        <v>49</v>
      </c>
      <c r="G69" s="105">
        <f t="shared" si="9"/>
        <v>7.435508345978755</v>
      </c>
    </row>
    <row r="70" spans="1:7" ht="12.75">
      <c r="A70" s="36" t="s">
        <v>251</v>
      </c>
      <c r="B70" s="97">
        <v>14</v>
      </c>
      <c r="C70" s="105">
        <f>(B70/$B$42)*100</f>
        <v>0.7526881720430108</v>
      </c>
      <c r="E70" s="32" t="s">
        <v>218</v>
      </c>
      <c r="F70" s="97">
        <v>185</v>
      </c>
      <c r="G70" s="105">
        <f t="shared" si="9"/>
        <v>28.072837632776938</v>
      </c>
    </row>
    <row r="71" spans="1:7" ht="12.75">
      <c r="A71" s="54" t="s">
        <v>252</v>
      </c>
      <c r="B71" s="103">
        <v>26</v>
      </c>
      <c r="C71" s="115">
        <f>(B71/$B$42)*100</f>
        <v>1.3978494623655915</v>
      </c>
      <c r="D71" s="41"/>
      <c r="E71" s="44" t="s">
        <v>220</v>
      </c>
      <c r="F71" s="103">
        <v>53</v>
      </c>
      <c r="G71" s="115">
        <f t="shared" si="9"/>
        <v>8.042488619119878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2002-06-11T18:55:13Z</dcterms:modified>
  <cp:category/>
  <cp:version/>
  <cp:contentType/>
  <cp:contentStatus/>
</cp:coreProperties>
</file>