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<sst xmlns="http://schemas.openxmlformats.org/spreadsheetml/2006/main" count="696" uniqueCount="437">
  <si>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</si>
  <si>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</si>
  <si>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</si>
  <si>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</si>
  <si>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</si>
  <si>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</si>
  <si>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</si>
  <si>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</si>
  <si>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</si>
  <si>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</si>
  <si>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</si>
  <si>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</si>
  <si>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</si>
  <si>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</si>
  <si>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</si>
  <si>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</si>
  <si>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</si>
  <si>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</si>
  <si>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</si>
  <si>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</si>
  <si>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</si>
  <si>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</si>
  <si>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</si>
  <si>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</si>
  <si>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</si>
  <si>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</si>
  <si>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</si>
  <si>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</si>
  <si>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</si>
  <si>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</si>
  <si>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</si>
  <si>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</si>
  <si>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</si>
  <si>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</si>
  <si>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</si>
  <si>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</si>
  <si>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</si>
  <si>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</si>
  <si>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</si>
  <si>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</si>
  <si>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</si>
  <si>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</si>
  <si>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</si>
  <si>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</si>
  <si>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</si>
  <si>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</si>
  <si>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</si>
  <si>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</si>
  <si>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</si>
  <si>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</si>
  <si>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</si>
  <si>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</si>
  <si>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</si>
  <si>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</si>
  <si>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</si>
  <si>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</si>
  <si>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</si>
  <si>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</si>
  <si>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</si>
  <si>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</si>
  <si>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</si>
  <si>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</si>
  <si>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</si>
  <si>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</si>
  <si>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</si>
  <si>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</si>
  <si>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</si>
  <si>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</si>
  <si>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</si>
  <si>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</si>
  <si>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</si>
  <si>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</si>
  <si>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</si>
  <si>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</si>
  <si>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</si>
  <si>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</si>
  <si>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</si>
  <si>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</si>
  <si>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</si>
  <si>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</si>
  <si>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</si>
  <si>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</si>
  <si>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</si>
  <si>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</si>
  <si>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</si>
  <si>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</si>
  <si>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</si>
  <si>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</si>
  <si>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</si>
  <si>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</si>
  <si>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</si>
  <si>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</si>
  <si>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</si>
  <si>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</si>
  <si>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</si>
  <si>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</si>
  <si>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</si>
  <si>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</si>
  <si>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</si>
  <si>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</si>
  <si>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</si>
  <si>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</si>
  <si>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</si>
  <si>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</si>
  <si>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</si>
  <si>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</si>
  <si>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</si>
  <si>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</si>
  <si>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</si>
  <si>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</si>
  <si>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</si>
  <si>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</si>
  <si>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</si>
  <si>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</si>
  <si>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</si>
  <si>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</si>
  <si>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</si>
  <si>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</si>
  <si>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</si>
  <si>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</si>
  <si>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</si>
  <si>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</si>
  <si>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</si>
  <si>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</si>
  <si>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</si>
  <si>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</si>
  <si>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</si>
  <si>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</si>
  <si>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</si>
  <si>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</si>
  <si>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</si>
  <si>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</si>
  <si>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</si>
  <si>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</si>
  <si>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</si>
  <si>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</si>
  <si>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</si>
  <si>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</si>
  <si>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</si>
  <si>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</si>
  <si>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</si>
  <si>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</si>
  <si>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</si>
  <si>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</si>
  <si>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</si>
  <si>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</si>
  <si>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</si>
  <si>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</si>
  <si>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</si>
  <si>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</si>
  <si>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</si>
  <si>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</si>
  <si>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</si>
  <si>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</si>
  <si>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</si>
  <si>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</si>
  <si>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</si>
  <si>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</si>
  <si>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</si>
  <si>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</si>
  <si>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</si>
  <si>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</si>
  <si>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</si>
  <si>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</si>
  <si>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</si>
  <si>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</si>
  <si>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</si>
  <si>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</si>
  <si>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</si>
  <si>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</si>
  <si>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</si>
  <si>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</si>
  <si>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</si>
  <si>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</si>
  <si>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</si>
  <si>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</si>
  <si>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</si>
  <si>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</si>
  <si>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</si>
  <si>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</si>
  <si>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</si>
  <si>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</si>
  <si>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</si>
  <si>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</si>
  <si>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</si>
  <si>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</si>
  <si>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</si>
  <si>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</si>
  <si>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</si>
  <si>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</si>
  <si>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</si>
  <si>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</si>
  <si>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</si>
  <si>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</si>
  <si>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</si>
  <si>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</si>
  <si>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</si>
  <si>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</si>
  <si>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</si>
  <si>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</si>
  <si>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</si>
  <si>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</si>
  <si>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</si>
  <si>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</si>
  <si>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</si>
  <si>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</si>
  <si>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</si>
  <si>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</si>
  <si>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</si>
  <si>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</si>
  <si>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</si>
  <si>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</si>
  <si>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</si>
  <si>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</si>
  <si>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</si>
  <si>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</si>
  <si>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</si>
  <si>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</si>
  <si>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</si>
  <si>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</si>
  <si>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</si>
  <si>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</si>
  <si>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</si>
  <si>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</si>
  <si>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</si>
  <si>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</si>
  <si>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</si>
  <si>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</si>
  <si>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</si>
  <si>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</si>
  <si>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</si>
  <si>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</si>
  <si>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</si>
  <si>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</si>
  <si>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</si>
  <si>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</si>
  <si>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</si>
  <si>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</si>
  <si>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</si>
  <si>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</si>
  <si>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</si>
  <si>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</si>
  <si>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</si>
  <si>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</si>
  <si>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</si>
  <si>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</si>
  <si>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</si>
  <si>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</si>
  <si>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</si>
  <si>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</si>
  <si>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</si>
  <si>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</si>
  <si>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</si>
  <si>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</si>
  <si>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</si>
  <si>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</si>
  <si>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</si>
  <si>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</si>
  <si>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</si>
  <si>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</si>
  <si>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</si>
  <si>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</si>
  <si>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</si>
  <si>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</si>
  <si>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</si>
  <si>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</si>
  <si>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</si>
  <si>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</si>
  <si>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</si>
  <si>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</si>
  <si>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</si>
  <si>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</si>
  <si>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</si>
  <si>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</si>
  <si>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</si>
  <si>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</si>
  <si>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</si>
  <si>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</si>
  <si>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</si>
  <si>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</si>
  <si>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</si>
  <si>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</si>
  <si>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</si>
  <si>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</si>
  <si>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</si>
  <si>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</si>
  <si>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</si>
  <si>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</si>
  <si>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</si>
  <si>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</si>
  <si>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</si>
  <si>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</si>
  <si>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</si>
  <si>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</si>
  <si>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</si>
  <si>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</si>
  <si>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</si>
  <si>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</si>
  <si>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</si>
  <si>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</si>
  <si>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</si>
  <si>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</si>
  <si>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</si>
  <si>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</si>
  <si>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</si>
  <si>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</si>
  <si>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</si>
  <si>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</si>
  <si>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</si>
  <si>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</si>
  <si>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</si>
  <si>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</si>
  <si>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</si>
  <si>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</si>
  <si>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</si>
  <si>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</si>
  <si>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</si>
  <si>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</si>
  <si>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</si>
  <si>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</si>
  <si>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</si>
  <si>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</si>
  <si>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</si>
  <si>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</si>
  <si>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</si>
  <si>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</si>
  <si>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</si>
  <si>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</si>
  <si>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</si>
  <si>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</si>
  <si>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</si>
  <si>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</si>
  <si>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</si>
  <si>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</si>
  <si>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</si>
  <si>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</si>
  <si>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</si>
  <si>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</si>
  <si>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</si>
  <si>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</si>
  <si>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</si>
  <si>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</si>
  <si>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</si>
  <si>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</si>
  <si>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</si>
  <si>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</si>
  <si>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</si>
  <si>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</si>
  <si>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</si>
  <si>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</si>
  <si>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</si>
  <si>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</si>
  <si>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</si>
  <si>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</si>
  <si>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</si>
  <si>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</si>
  <si>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</si>
  <si>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</si>
  <si>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</si>
  <si>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</si>
  <si>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</si>
  <si>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</si>
  <si>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</si>
  <si>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</si>
  <si>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</si>
  <si>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</si>
  <si>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</si>
  <si>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</si>
  <si>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</si>
  <si>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</si>
  <si>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</si>
  <si>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</si>
  <si>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</si>
  <si>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</si>
  <si>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</si>
  <si>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</si>
  <si>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</si>
  <si>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</si>
  <si>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</si>
  <si>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</si>
  <si>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</si>
  <si>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</si>
  <si>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</si>
  <si>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</si>
  <si>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</si>
  <si>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</si>
  <si>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</si>
  <si>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</si>
  <si>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</si>
  <si>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</si>
  <si>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</si>
  <si>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</si>
  <si>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</si>
  <si>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</si>
  <si>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</si>
  <si>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</si>
  <si>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Lebanon township,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</si>
  <si>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Lebanon township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</si>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</sst>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5816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5816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2869</v>
      </c>
      <c r="C9" s="151">
        <f>(B9/$B$7)*100</f>
        <v>49.32943603851444</v>
      </c>
      <c r="D9" s="152"/>
      <c r="E9" s="152" t="s">
        <v>403</v>
      </c>
      <c r="F9" s="150">
        <v>100</v>
      </c>
      <c r="G9" s="153">
        <f t="shared" si="0"/>
        <v>1.71939477303989</v>
      </c>
    </row>
    <row r="10" spans="1:7" ht="12.75">
      <c r="A10" s="149" t="s">
        <v>404</v>
      </c>
      <c r="B10" s="150">
        <v>2947</v>
      </c>
      <c r="C10" s="151">
        <f>(B10/$B$7)*100</f>
        <v>50.67056396148556</v>
      </c>
      <c r="D10" s="152"/>
      <c r="E10" s="152" t="s">
        <v>405</v>
      </c>
      <c r="F10" s="150">
        <v>18</v>
      </c>
      <c r="G10" s="153">
        <f t="shared" si="0"/>
        <v>0.30949105914718017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27</v>
      </c>
      <c r="G11" s="153">
        <f t="shared" si="0"/>
        <v>0.4642365887207703</v>
      </c>
    </row>
    <row r="12" spans="1:7" ht="12.75">
      <c r="A12" s="149" t="s">
        <v>407</v>
      </c>
      <c r="B12" s="150">
        <v>352</v>
      </c>
      <c r="C12" s="151">
        <f aca="true" t="shared" si="1" ref="C12:C24">B12*100/B$7</f>
        <v>6.052269601100413</v>
      </c>
      <c r="D12" s="152"/>
      <c r="E12" s="152" t="s">
        <v>408</v>
      </c>
      <c r="F12" s="150">
        <v>9</v>
      </c>
      <c r="G12" s="153">
        <f t="shared" si="0"/>
        <v>0.15474552957359008</v>
      </c>
    </row>
    <row r="13" spans="1:7" ht="12.75">
      <c r="A13" s="149" t="s">
        <v>409</v>
      </c>
      <c r="B13" s="150">
        <v>425</v>
      </c>
      <c r="C13" s="151">
        <f t="shared" si="1"/>
        <v>7.307427785419533</v>
      </c>
      <c r="D13" s="152"/>
      <c r="E13" s="152" t="s">
        <v>410</v>
      </c>
      <c r="F13" s="150">
        <v>46</v>
      </c>
      <c r="G13" s="153">
        <f t="shared" si="0"/>
        <v>0.7909215955983494</v>
      </c>
    </row>
    <row r="14" spans="1:7" ht="12.75">
      <c r="A14" s="149" t="s">
        <v>411</v>
      </c>
      <c r="B14" s="150">
        <v>448</v>
      </c>
      <c r="C14" s="151">
        <f t="shared" si="1"/>
        <v>7.702888583218707</v>
      </c>
      <c r="D14" s="152"/>
      <c r="E14" s="152" t="s">
        <v>412</v>
      </c>
      <c r="F14" s="150">
        <v>5716</v>
      </c>
      <c r="G14" s="153">
        <f t="shared" si="0"/>
        <v>98.2806052269601</v>
      </c>
    </row>
    <row r="15" spans="1:7" ht="12.75">
      <c r="A15" s="149" t="s">
        <v>413</v>
      </c>
      <c r="B15" s="150">
        <v>372</v>
      </c>
      <c r="C15" s="151">
        <f t="shared" si="1"/>
        <v>6.396148555708391</v>
      </c>
      <c r="D15" s="152"/>
      <c r="E15" s="152" t="s">
        <v>414</v>
      </c>
      <c r="F15" s="150">
        <v>5575</v>
      </c>
      <c r="G15" s="153">
        <f t="shared" si="0"/>
        <v>95.85625859697386</v>
      </c>
    </row>
    <row r="16" spans="1:7" ht="12.75">
      <c r="A16" s="149" t="s">
        <v>415</v>
      </c>
      <c r="B16" s="150">
        <v>185</v>
      </c>
      <c r="C16" s="151">
        <f t="shared" si="1"/>
        <v>3.1808803301237965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580</v>
      </c>
      <c r="C17" s="151">
        <f t="shared" si="1"/>
        <v>9.972489683631363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1103</v>
      </c>
      <c r="C18" s="151">
        <f t="shared" si="1"/>
        <v>18.964924346629985</v>
      </c>
      <c r="D18" s="152"/>
      <c r="E18" s="143" t="s">
        <v>419</v>
      </c>
      <c r="F18" s="141">
        <v>5816</v>
      </c>
      <c r="G18" s="148">
        <v>100</v>
      </c>
    </row>
    <row r="19" spans="1:7" ht="12.75">
      <c r="A19" s="149" t="s">
        <v>420</v>
      </c>
      <c r="B19" s="150">
        <v>1009</v>
      </c>
      <c r="C19" s="151">
        <f t="shared" si="1"/>
        <v>17.34869325997249</v>
      </c>
      <c r="D19" s="152"/>
      <c r="E19" s="152" t="s">
        <v>421</v>
      </c>
      <c r="F19" s="150">
        <v>5474</v>
      </c>
      <c r="G19" s="153">
        <f aca="true" t="shared" si="2" ref="G19:G30">F19*100/F$18</f>
        <v>94.11966987620357</v>
      </c>
    </row>
    <row r="20" spans="1:7" ht="12.75">
      <c r="A20" s="149" t="s">
        <v>422</v>
      </c>
      <c r="B20" s="150">
        <v>423</v>
      </c>
      <c r="C20" s="151">
        <f t="shared" si="1"/>
        <v>7.273039889958735</v>
      </c>
      <c r="D20" s="152"/>
      <c r="E20" s="152" t="s">
        <v>423</v>
      </c>
      <c r="F20" s="150">
        <v>1963</v>
      </c>
      <c r="G20" s="153">
        <f t="shared" si="2"/>
        <v>33.75171939477304</v>
      </c>
    </row>
    <row r="21" spans="1:7" ht="12.75">
      <c r="A21" s="149" t="s">
        <v>424</v>
      </c>
      <c r="B21" s="150">
        <v>239</v>
      </c>
      <c r="C21" s="151">
        <f t="shared" si="1"/>
        <v>4.109353507565337</v>
      </c>
      <c r="D21" s="152"/>
      <c r="E21" s="152" t="s">
        <v>425</v>
      </c>
      <c r="F21" s="150">
        <v>1395</v>
      </c>
      <c r="G21" s="153">
        <f t="shared" si="2"/>
        <v>23.985557083906464</v>
      </c>
    </row>
    <row r="22" spans="1:7" ht="12.75">
      <c r="A22" s="149" t="s">
        <v>426</v>
      </c>
      <c r="B22" s="150">
        <v>362</v>
      </c>
      <c r="C22" s="151">
        <f t="shared" si="1"/>
        <v>6.224209078404401</v>
      </c>
      <c r="D22" s="152"/>
      <c r="E22" s="152" t="s">
        <v>427</v>
      </c>
      <c r="F22" s="150">
        <v>1774</v>
      </c>
      <c r="G22" s="153">
        <f t="shared" si="2"/>
        <v>30.502063273727646</v>
      </c>
    </row>
    <row r="23" spans="1:7" ht="12.75">
      <c r="A23" s="149" t="s">
        <v>428</v>
      </c>
      <c r="B23" s="150">
        <v>218</v>
      </c>
      <c r="C23" s="151">
        <f t="shared" si="1"/>
        <v>3.74828060522696</v>
      </c>
      <c r="D23" s="152"/>
      <c r="E23" s="152" t="s">
        <v>429</v>
      </c>
      <c r="F23" s="150">
        <v>1407</v>
      </c>
      <c r="G23" s="153">
        <f t="shared" si="2"/>
        <v>24.19188445667125</v>
      </c>
    </row>
    <row r="24" spans="1:7" ht="12.75">
      <c r="A24" s="149" t="s">
        <v>430</v>
      </c>
      <c r="B24" s="150">
        <v>100</v>
      </c>
      <c r="C24" s="151">
        <f t="shared" si="1"/>
        <v>1.71939477303989</v>
      </c>
      <c r="D24" s="152"/>
      <c r="E24" s="152" t="s">
        <v>431</v>
      </c>
      <c r="F24" s="150">
        <v>172</v>
      </c>
      <c r="G24" s="153">
        <f t="shared" si="2"/>
        <v>2.9573590096286106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50</v>
      </c>
      <c r="G25" s="153">
        <f t="shared" si="2"/>
        <v>0.859697386519945</v>
      </c>
    </row>
    <row r="26" spans="1:7" ht="12.75">
      <c r="A26" s="149" t="s">
        <v>433</v>
      </c>
      <c r="B26" s="155">
        <v>40.3</v>
      </c>
      <c r="C26" s="156" t="s">
        <v>261</v>
      </c>
      <c r="D26" s="152"/>
      <c r="E26" s="157" t="s">
        <v>434</v>
      </c>
      <c r="F26" s="158">
        <v>170</v>
      </c>
      <c r="G26" s="153">
        <f t="shared" si="2"/>
        <v>2.922971114167813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82</v>
      </c>
      <c r="G27" s="153">
        <f t="shared" si="2"/>
        <v>1.4099037138927097</v>
      </c>
    </row>
    <row r="28" spans="1:7" ht="12.75">
      <c r="A28" s="149" t="s">
        <v>262</v>
      </c>
      <c r="B28" s="150">
        <v>4332</v>
      </c>
      <c r="C28" s="151">
        <f aca="true" t="shared" si="3" ref="C28:C35">B28*100/B$7</f>
        <v>74.48418156808803</v>
      </c>
      <c r="D28" s="152"/>
      <c r="E28" s="152" t="s">
        <v>436</v>
      </c>
      <c r="F28" s="150">
        <v>342</v>
      </c>
      <c r="G28" s="153">
        <f t="shared" si="2"/>
        <v>5.880330123796424</v>
      </c>
    </row>
    <row r="29" spans="1:7" ht="12.75">
      <c r="A29" s="149" t="s">
        <v>0</v>
      </c>
      <c r="B29" s="150">
        <v>2123</v>
      </c>
      <c r="C29" s="151">
        <f t="shared" si="3"/>
        <v>36.50275103163686</v>
      </c>
      <c r="D29" s="152"/>
      <c r="E29" s="152" t="s">
        <v>1</v>
      </c>
      <c r="F29" s="150">
        <v>328</v>
      </c>
      <c r="G29" s="153">
        <f t="shared" si="2"/>
        <v>5.639614855570839</v>
      </c>
    </row>
    <row r="30" spans="1:7" ht="12.75">
      <c r="A30" s="149" t="s">
        <v>2</v>
      </c>
      <c r="B30" s="150">
        <v>2209</v>
      </c>
      <c r="C30" s="151">
        <f t="shared" si="3"/>
        <v>37.98143053645117</v>
      </c>
      <c r="D30" s="152"/>
      <c r="E30" s="152" t="s">
        <v>3</v>
      </c>
      <c r="F30" s="150">
        <v>14</v>
      </c>
      <c r="G30" s="153">
        <f t="shared" si="2"/>
        <v>0.2407152682255846</v>
      </c>
    </row>
    <row r="31" spans="1:7" ht="12.75">
      <c r="A31" s="149" t="s">
        <v>4</v>
      </c>
      <c r="B31" s="150">
        <v>4180</v>
      </c>
      <c r="C31" s="151">
        <f t="shared" si="3"/>
        <v>71.8707015130674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821</v>
      </c>
      <c r="C32" s="151">
        <f t="shared" si="3"/>
        <v>14.116231086657496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680</v>
      </c>
      <c r="C33" s="151">
        <f t="shared" si="3"/>
        <v>11.691884456671252</v>
      </c>
      <c r="D33" s="152"/>
      <c r="E33" s="143" t="s">
        <v>8</v>
      </c>
      <c r="F33" s="141">
        <v>1963</v>
      </c>
      <c r="G33" s="148">
        <v>100</v>
      </c>
    </row>
    <row r="34" spans="1:7" ht="12.75">
      <c r="A34" s="149" t="s">
        <v>0</v>
      </c>
      <c r="B34" s="150">
        <v>291</v>
      </c>
      <c r="C34" s="151">
        <f t="shared" si="3"/>
        <v>5.00343878954608</v>
      </c>
      <c r="D34" s="152"/>
      <c r="E34" s="152" t="s">
        <v>9</v>
      </c>
      <c r="F34" s="150">
        <v>1556</v>
      </c>
      <c r="G34" s="153">
        <f aca="true" t="shared" si="4" ref="G34:G42">F34*100/F$33</f>
        <v>79.26642893530311</v>
      </c>
    </row>
    <row r="35" spans="1:7" ht="12.75">
      <c r="A35" s="149" t="s">
        <v>2</v>
      </c>
      <c r="B35" s="150">
        <v>389</v>
      </c>
      <c r="C35" s="151">
        <f t="shared" si="3"/>
        <v>6.688445667125172</v>
      </c>
      <c r="D35" s="152"/>
      <c r="E35" s="152" t="s">
        <v>10</v>
      </c>
      <c r="F35" s="150">
        <v>755</v>
      </c>
      <c r="G35" s="153">
        <f t="shared" si="4"/>
        <v>38.46153846153846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1395</v>
      </c>
      <c r="G36" s="153">
        <f t="shared" si="4"/>
        <v>71.06469689251146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681</v>
      </c>
      <c r="G37" s="153">
        <f t="shared" si="4"/>
        <v>34.69179826795721</v>
      </c>
    </row>
    <row r="38" spans="1:7" ht="12.75">
      <c r="A38" s="163" t="s">
        <v>13</v>
      </c>
      <c r="B38" s="150">
        <v>5770</v>
      </c>
      <c r="C38" s="151">
        <f aca="true" t="shared" si="5" ref="C38:C56">B38*100/B$7</f>
        <v>99.20907840440165</v>
      </c>
      <c r="D38" s="152"/>
      <c r="E38" s="152" t="s">
        <v>14</v>
      </c>
      <c r="F38" s="150">
        <v>108</v>
      </c>
      <c r="G38" s="153">
        <f t="shared" si="4"/>
        <v>5.5017829852266935</v>
      </c>
    </row>
    <row r="39" spans="1:7" ht="12.75">
      <c r="A39" s="149" t="s">
        <v>15</v>
      </c>
      <c r="B39" s="150">
        <v>5640</v>
      </c>
      <c r="C39" s="151">
        <f t="shared" si="5"/>
        <v>96.97386519944979</v>
      </c>
      <c r="D39" s="152"/>
      <c r="E39" s="152" t="s">
        <v>10</v>
      </c>
      <c r="F39" s="150">
        <v>54</v>
      </c>
      <c r="G39" s="153">
        <f t="shared" si="4"/>
        <v>2.7508914926133468</v>
      </c>
    </row>
    <row r="40" spans="1:7" ht="12.75">
      <c r="A40" s="149" t="s">
        <v>16</v>
      </c>
      <c r="B40" s="150">
        <v>47</v>
      </c>
      <c r="C40" s="151">
        <f t="shared" si="5"/>
        <v>0.8081155433287482</v>
      </c>
      <c r="D40" s="152"/>
      <c r="E40" s="152" t="s">
        <v>17</v>
      </c>
      <c r="F40" s="150">
        <v>407</v>
      </c>
      <c r="G40" s="153">
        <f t="shared" si="4"/>
        <v>20.733571064696893</v>
      </c>
    </row>
    <row r="41" spans="1:7" ht="12.75">
      <c r="A41" s="149" t="s">
        <v>18</v>
      </c>
      <c r="B41" s="150">
        <v>6</v>
      </c>
      <c r="C41" s="151">
        <f t="shared" si="5"/>
        <v>0.1031636863823934</v>
      </c>
      <c r="D41" s="152"/>
      <c r="E41" s="152" t="s">
        <v>19</v>
      </c>
      <c r="F41" s="150">
        <v>305</v>
      </c>
      <c r="G41" s="153">
        <f t="shared" si="4"/>
        <v>15.53744268976057</v>
      </c>
    </row>
    <row r="42" spans="1:7" ht="12.75">
      <c r="A42" s="149" t="s">
        <v>20</v>
      </c>
      <c r="B42" s="150">
        <v>54</v>
      </c>
      <c r="C42" s="151">
        <f t="shared" si="5"/>
        <v>0.9284731774415406</v>
      </c>
      <c r="D42" s="152"/>
      <c r="E42" s="152" t="s">
        <v>21</v>
      </c>
      <c r="F42" s="150">
        <v>107</v>
      </c>
      <c r="G42" s="153">
        <f t="shared" si="4"/>
        <v>5.450840550178299</v>
      </c>
    </row>
    <row r="43" spans="1:7" ht="12.75">
      <c r="A43" s="149" t="s">
        <v>22</v>
      </c>
      <c r="B43" s="150">
        <v>18</v>
      </c>
      <c r="C43" s="151">
        <f t="shared" si="5"/>
        <v>0.30949105914718017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14</v>
      </c>
      <c r="C44" s="151">
        <f t="shared" si="5"/>
        <v>0.2407152682255846</v>
      </c>
      <c r="D44" s="152"/>
      <c r="E44" s="152" t="s">
        <v>24</v>
      </c>
      <c r="F44" s="160">
        <v>791</v>
      </c>
      <c r="G44" s="164">
        <f>F44*100/F33</f>
        <v>40.29546612328069</v>
      </c>
    </row>
    <row r="45" spans="1:7" ht="12.75">
      <c r="A45" s="149" t="s">
        <v>25</v>
      </c>
      <c r="B45" s="150">
        <v>7</v>
      </c>
      <c r="C45" s="151">
        <f t="shared" si="5"/>
        <v>0.1203576341127923</v>
      </c>
      <c r="D45" s="152"/>
      <c r="E45" s="152" t="s">
        <v>26</v>
      </c>
      <c r="F45" s="160">
        <v>354</v>
      </c>
      <c r="G45" s="164">
        <f>F45*100/F33</f>
        <v>18.033622007131942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7</v>
      </c>
      <c r="C47" s="151">
        <f t="shared" si="5"/>
        <v>0.1203576341127923</v>
      </c>
      <c r="D47" s="152"/>
      <c r="E47" s="152" t="s">
        <v>29</v>
      </c>
      <c r="F47" s="165">
        <v>2.79</v>
      </c>
      <c r="G47" s="166" t="s">
        <v>261</v>
      </c>
    </row>
    <row r="48" spans="1:7" ht="12.75">
      <c r="A48" s="149" t="s">
        <v>30</v>
      </c>
      <c r="B48" s="150">
        <v>3</v>
      </c>
      <c r="C48" s="151">
        <f t="shared" si="5"/>
        <v>0.0515818431911967</v>
      </c>
      <c r="D48" s="152"/>
      <c r="E48" s="152" t="s">
        <v>31</v>
      </c>
      <c r="F48" s="165">
        <v>3.15</v>
      </c>
      <c r="G48" s="166" t="s">
        <v>261</v>
      </c>
    </row>
    <row r="49" spans="1:7" ht="14.25">
      <c r="A49" s="149" t="s">
        <v>32</v>
      </c>
      <c r="B49" s="150">
        <v>5</v>
      </c>
      <c r="C49" s="151">
        <f t="shared" si="5"/>
        <v>0.0859697386519945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0.0171939477303989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0.0171939477303989</v>
      </c>
      <c r="D51" s="152"/>
      <c r="E51" s="143" t="s">
        <v>36</v>
      </c>
      <c r="F51" s="141">
        <v>2020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1963</v>
      </c>
      <c r="G52" s="153">
        <f>F52*100/F$51</f>
        <v>97.17821782178218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57</v>
      </c>
      <c r="G53" s="153">
        <f>F53*100/F$51</f>
        <v>2.8217821782178216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20</v>
      </c>
      <c r="G54" s="153">
        <f>F54*100/F$51</f>
        <v>0.9900990099009901</v>
      </c>
    </row>
    <row r="55" spans="1:7" ht="12.75">
      <c r="A55" s="149" t="s">
        <v>43</v>
      </c>
      <c r="B55" s="150">
        <v>22</v>
      </c>
      <c r="C55" s="151">
        <f t="shared" si="5"/>
        <v>0.3782668500687758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46</v>
      </c>
      <c r="C56" s="151">
        <f t="shared" si="5"/>
        <v>0.7909215955983494</v>
      </c>
      <c r="D56" s="152"/>
      <c r="E56" s="152" t="s">
        <v>45</v>
      </c>
      <c r="F56" s="167">
        <v>0.4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3.5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5676</v>
      </c>
      <c r="C60" s="168">
        <f>B60*100/B7</f>
        <v>97.59284731774416</v>
      </c>
      <c r="D60" s="152"/>
      <c r="E60" s="143" t="s">
        <v>51</v>
      </c>
      <c r="F60" s="141">
        <v>1963</v>
      </c>
      <c r="G60" s="148">
        <v>100</v>
      </c>
    </row>
    <row r="61" spans="1:7" ht="12.75">
      <c r="A61" s="149" t="s">
        <v>52</v>
      </c>
      <c r="B61" s="160">
        <v>61</v>
      </c>
      <c r="C61" s="168">
        <f>B61*100/B7</f>
        <v>1.0488308115543328</v>
      </c>
      <c r="D61" s="152"/>
      <c r="E61" s="152" t="s">
        <v>53</v>
      </c>
      <c r="F61" s="150">
        <v>1713</v>
      </c>
      <c r="G61" s="153">
        <f>F61*100/F$60</f>
        <v>87.26439123790117</v>
      </c>
    </row>
    <row r="62" spans="1:7" ht="12.75">
      <c r="A62" s="149" t="s">
        <v>54</v>
      </c>
      <c r="B62" s="160">
        <v>22</v>
      </c>
      <c r="C62" s="168">
        <f>B62*100/B7</f>
        <v>0.3782668500687758</v>
      </c>
      <c r="D62" s="152"/>
      <c r="E62" s="152" t="s">
        <v>55</v>
      </c>
      <c r="F62" s="150">
        <v>250</v>
      </c>
      <c r="G62" s="153">
        <f>F62*100/F$60</f>
        <v>12.735608762098828</v>
      </c>
    </row>
    <row r="63" spans="1:7" ht="12.75">
      <c r="A63" s="149" t="s">
        <v>56</v>
      </c>
      <c r="B63" s="160">
        <v>67</v>
      </c>
      <c r="C63" s="168">
        <f>B63*100/B7</f>
        <v>1.1519944979367263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4</v>
      </c>
      <c r="C64" s="168">
        <f>B64*100/B7</f>
        <v>0.0687757909215956</v>
      </c>
      <c r="D64" s="152"/>
      <c r="E64" s="152" t="s">
        <v>58</v>
      </c>
      <c r="F64" s="165">
        <v>2.86</v>
      </c>
      <c r="G64" s="166" t="s">
        <v>261</v>
      </c>
    </row>
    <row r="65" spans="1:7" ht="13.5" thickBot="1">
      <c r="A65" s="171" t="s">
        <v>59</v>
      </c>
      <c r="B65" s="172">
        <v>36</v>
      </c>
      <c r="C65" s="173">
        <f>B65*100/B7</f>
        <v>0.6189821182943603</v>
      </c>
      <c r="D65" s="174"/>
      <c r="E65" s="174" t="s">
        <v>60</v>
      </c>
      <c r="F65" s="175">
        <v>2.32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5816</v>
      </c>
      <c r="G9" s="33">
        <f>(F9/$F$9)*100</f>
        <v>100</v>
      </c>
    </row>
    <row r="10" spans="1:7" ht="12.75">
      <c r="A10" s="29" t="s">
        <v>269</v>
      </c>
      <c r="B10" s="93">
        <v>1485</v>
      </c>
      <c r="C10" s="33">
        <f aca="true" t="shared" si="0" ref="C10:C15">(B10/$B$10)*100</f>
        <v>100</v>
      </c>
      <c r="E10" s="34" t="s">
        <v>270</v>
      </c>
      <c r="F10" s="97">
        <v>5639</v>
      </c>
      <c r="G10" s="84">
        <f aca="true" t="shared" si="1" ref="G10:G16">(F10/$F$9)*100</f>
        <v>96.9566712517194</v>
      </c>
    </row>
    <row r="11" spans="1:8" ht="12.75">
      <c r="A11" s="36" t="s">
        <v>271</v>
      </c>
      <c r="B11" s="98">
        <v>112</v>
      </c>
      <c r="C11" s="35">
        <f t="shared" si="0"/>
        <v>7.5420875420875415</v>
      </c>
      <c r="E11" s="34" t="s">
        <v>272</v>
      </c>
      <c r="F11" s="97">
        <v>5613</v>
      </c>
      <c r="G11" s="84">
        <f t="shared" si="1"/>
        <v>96.50962861072902</v>
      </c>
      <c r="H11" s="15" t="s">
        <v>250</v>
      </c>
    </row>
    <row r="12" spans="1:8" ht="12.75">
      <c r="A12" s="36" t="s">
        <v>273</v>
      </c>
      <c r="B12" s="98">
        <v>71</v>
      </c>
      <c r="C12" s="35">
        <f t="shared" si="0"/>
        <v>4.781144781144781</v>
      </c>
      <c r="E12" s="34" t="s">
        <v>274</v>
      </c>
      <c r="F12" s="97">
        <v>4045</v>
      </c>
      <c r="G12" s="84">
        <f t="shared" si="1"/>
        <v>69.54951856946356</v>
      </c>
      <c r="H12" s="15" t="s">
        <v>250</v>
      </c>
    </row>
    <row r="13" spans="1:7" ht="12.75">
      <c r="A13" s="36" t="s">
        <v>275</v>
      </c>
      <c r="B13" s="98">
        <v>719</v>
      </c>
      <c r="C13" s="35">
        <f t="shared" si="0"/>
        <v>48.41750841750842</v>
      </c>
      <c r="E13" s="34" t="s">
        <v>276</v>
      </c>
      <c r="F13" s="97">
        <v>1568</v>
      </c>
      <c r="G13" s="84">
        <f t="shared" si="1"/>
        <v>26.960110041265473</v>
      </c>
    </row>
    <row r="14" spans="1:7" ht="12.75">
      <c r="A14" s="36" t="s">
        <v>277</v>
      </c>
      <c r="B14" s="98">
        <v>313</v>
      </c>
      <c r="C14" s="35">
        <f t="shared" si="0"/>
        <v>21.07744107744108</v>
      </c>
      <c r="E14" s="34" t="s">
        <v>166</v>
      </c>
      <c r="F14" s="97">
        <v>26</v>
      </c>
      <c r="G14" s="84">
        <f t="shared" si="1"/>
        <v>0.4470426409903714</v>
      </c>
    </row>
    <row r="15" spans="1:7" ht="12.75">
      <c r="A15" s="36" t="s">
        <v>324</v>
      </c>
      <c r="B15" s="97">
        <v>270</v>
      </c>
      <c r="C15" s="35">
        <f t="shared" si="0"/>
        <v>18.181818181818183</v>
      </c>
      <c r="E15" s="34" t="s">
        <v>278</v>
      </c>
      <c r="F15" s="97">
        <v>177</v>
      </c>
      <c r="G15" s="84">
        <f t="shared" si="1"/>
        <v>3.0433287482806053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164</v>
      </c>
      <c r="G17" s="84">
        <f>(F17/$F$9)*100</f>
        <v>2.8198074277854195</v>
      </c>
    </row>
    <row r="18" spans="1:7" ht="12.75">
      <c r="A18" s="29" t="s">
        <v>282</v>
      </c>
      <c r="B18" s="93">
        <v>4028</v>
      </c>
      <c r="C18" s="33">
        <f>(B18/$B$18)*100</f>
        <v>100</v>
      </c>
      <c r="E18" s="34" t="s">
        <v>283</v>
      </c>
      <c r="F18" s="97">
        <v>13</v>
      </c>
      <c r="G18" s="84">
        <f>(F18/$F$9)*100</f>
        <v>0.2235213204951857</v>
      </c>
    </row>
    <row r="19" spans="1:7" ht="12.75">
      <c r="A19" s="36" t="s">
        <v>284</v>
      </c>
      <c r="B19" s="97">
        <v>57</v>
      </c>
      <c r="C19" s="84">
        <f aca="true" t="shared" si="2" ref="C19:C25">(B19/$B$18)*100</f>
        <v>1.4150943396226416</v>
      </c>
      <c r="E19" s="34"/>
      <c r="F19" s="97" t="s">
        <v>250</v>
      </c>
      <c r="G19" s="84"/>
    </row>
    <row r="20" spans="1:7" ht="12.75">
      <c r="A20" s="36" t="s">
        <v>285</v>
      </c>
      <c r="B20" s="97">
        <v>180</v>
      </c>
      <c r="C20" s="84">
        <f t="shared" si="2"/>
        <v>4.468718967229394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1182</v>
      </c>
      <c r="C21" s="84">
        <f t="shared" si="2"/>
        <v>29.344587884806355</v>
      </c>
      <c r="E21" s="38" t="s">
        <v>167</v>
      </c>
      <c r="F21" s="80">
        <v>177</v>
      </c>
      <c r="G21" s="33">
        <f>(F21/$F$21)*100</f>
        <v>100</v>
      </c>
    </row>
    <row r="22" spans="1:7" ht="12.75">
      <c r="A22" s="36" t="s">
        <v>302</v>
      </c>
      <c r="B22" s="97">
        <v>832</v>
      </c>
      <c r="C22" s="84">
        <f t="shared" si="2"/>
        <v>20.655412115193645</v>
      </c>
      <c r="E22" s="34" t="s">
        <v>303</v>
      </c>
      <c r="F22" s="97">
        <v>104</v>
      </c>
      <c r="G22" s="84">
        <f aca="true" t="shared" si="3" ref="G22:G27">(F22/$F$21)*100</f>
        <v>58.75706214689266</v>
      </c>
    </row>
    <row r="23" spans="1:7" ht="12.75">
      <c r="A23" s="36" t="s">
        <v>304</v>
      </c>
      <c r="B23" s="97">
        <v>288</v>
      </c>
      <c r="C23" s="84">
        <f t="shared" si="2"/>
        <v>7.149950347567032</v>
      </c>
      <c r="E23" s="34" t="s">
        <v>305</v>
      </c>
      <c r="F23" s="97">
        <v>56</v>
      </c>
      <c r="G23" s="84">
        <f t="shared" si="3"/>
        <v>31.63841807909605</v>
      </c>
    </row>
    <row r="24" spans="1:7" ht="12.75">
      <c r="A24" s="36" t="s">
        <v>306</v>
      </c>
      <c r="B24" s="97">
        <v>976</v>
      </c>
      <c r="C24" s="84">
        <f t="shared" si="2"/>
        <v>24.23038728897716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513</v>
      </c>
      <c r="C25" s="84">
        <f t="shared" si="2"/>
        <v>12.735849056603774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17</v>
      </c>
      <c r="G26" s="84">
        <f t="shared" si="3"/>
        <v>9.6045197740113</v>
      </c>
    </row>
    <row r="27" spans="1:7" ht="12.75">
      <c r="A27" s="36" t="s">
        <v>311</v>
      </c>
      <c r="B27" s="108">
        <v>94.1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5454</v>
      </c>
      <c r="G30" s="33">
        <f>(F30/$F$30)*100</f>
        <v>100</v>
      </c>
      <c r="J30" s="39"/>
    </row>
    <row r="31" spans="1:10" ht="12.75">
      <c r="A31" s="95" t="s">
        <v>296</v>
      </c>
      <c r="B31" s="93">
        <v>4598</v>
      </c>
      <c r="C31" s="33">
        <f>(B31/$B$31)*100</f>
        <v>100</v>
      </c>
      <c r="E31" s="34" t="s">
        <v>317</v>
      </c>
      <c r="F31" s="97">
        <v>5174</v>
      </c>
      <c r="G31" s="101">
        <f>(F31/$F$30)*100</f>
        <v>94.86615328199487</v>
      </c>
      <c r="J31" s="39"/>
    </row>
    <row r="32" spans="1:10" ht="12.75">
      <c r="A32" s="36" t="s">
        <v>318</v>
      </c>
      <c r="B32" s="97">
        <v>978</v>
      </c>
      <c r="C32" s="10">
        <f>(B32/$B$31)*100</f>
        <v>21.270117442366246</v>
      </c>
      <c r="E32" s="34" t="s">
        <v>319</v>
      </c>
      <c r="F32" s="97">
        <v>280</v>
      </c>
      <c r="G32" s="101">
        <f aca="true" t="shared" si="4" ref="G32:G39">(F32/$F$30)*100</f>
        <v>5.133846718005134</v>
      </c>
      <c r="J32" s="39"/>
    </row>
    <row r="33" spans="1:10" ht="12.75">
      <c r="A33" s="36" t="s">
        <v>320</v>
      </c>
      <c r="B33" s="97">
        <v>2971</v>
      </c>
      <c r="C33" s="10">
        <f aca="true" t="shared" si="5" ref="C33:C38">(B33/$B$31)*100</f>
        <v>64.61505002174859</v>
      </c>
      <c r="E33" s="34" t="s">
        <v>321</v>
      </c>
      <c r="F33" s="97">
        <v>52</v>
      </c>
      <c r="G33" s="101">
        <f t="shared" si="4"/>
        <v>0.9534286762009535</v>
      </c>
      <c r="J33" s="39"/>
    </row>
    <row r="34" spans="1:7" ht="12.75">
      <c r="A34" s="36" t="s">
        <v>322</v>
      </c>
      <c r="B34" s="97">
        <v>93</v>
      </c>
      <c r="C34" s="10">
        <f t="shared" si="5"/>
        <v>2.0226185297955634</v>
      </c>
      <c r="E34" s="34" t="s">
        <v>323</v>
      </c>
      <c r="F34" s="97">
        <v>65</v>
      </c>
      <c r="G34" s="101">
        <f t="shared" si="4"/>
        <v>1.1917858452511918</v>
      </c>
    </row>
    <row r="35" spans="1:7" ht="12.75">
      <c r="A35" s="36" t="s">
        <v>325</v>
      </c>
      <c r="B35" s="97">
        <v>276</v>
      </c>
      <c r="C35" s="10">
        <f t="shared" si="5"/>
        <v>6.002609830361026</v>
      </c>
      <c r="E35" s="34" t="s">
        <v>321</v>
      </c>
      <c r="F35" s="97">
        <v>17</v>
      </c>
      <c r="G35" s="101">
        <f t="shared" si="4"/>
        <v>0.3116978364503117</v>
      </c>
    </row>
    <row r="36" spans="1:7" ht="12.75">
      <c r="A36" s="36" t="s">
        <v>297</v>
      </c>
      <c r="B36" s="97">
        <v>207</v>
      </c>
      <c r="C36" s="10">
        <f t="shared" si="5"/>
        <v>4.50195737277077</v>
      </c>
      <c r="E36" s="34" t="s">
        <v>327</v>
      </c>
      <c r="F36" s="97">
        <v>181</v>
      </c>
      <c r="G36" s="101">
        <f t="shared" si="4"/>
        <v>3.3186651998533185</v>
      </c>
    </row>
    <row r="37" spans="1:7" ht="12.75">
      <c r="A37" s="36" t="s">
        <v>326</v>
      </c>
      <c r="B37" s="97">
        <v>280</v>
      </c>
      <c r="C37" s="10">
        <f t="shared" si="5"/>
        <v>6.089604175728577</v>
      </c>
      <c r="E37" s="34" t="s">
        <v>321</v>
      </c>
      <c r="F37" s="97">
        <v>26</v>
      </c>
      <c r="G37" s="101">
        <f t="shared" si="4"/>
        <v>0.47671433810047675</v>
      </c>
    </row>
    <row r="38" spans="1:7" ht="12.75">
      <c r="A38" s="36" t="s">
        <v>297</v>
      </c>
      <c r="B38" s="97">
        <v>158</v>
      </c>
      <c r="C38" s="10">
        <f t="shared" si="5"/>
        <v>3.436276642018269</v>
      </c>
      <c r="E38" s="34" t="s">
        <v>259</v>
      </c>
      <c r="F38" s="97">
        <v>34</v>
      </c>
      <c r="G38" s="101">
        <f t="shared" si="4"/>
        <v>0.6233956729006234</v>
      </c>
    </row>
    <row r="39" spans="1:7" ht="12.75">
      <c r="A39" s="36"/>
      <c r="B39" s="97" t="s">
        <v>250</v>
      </c>
      <c r="C39" s="10"/>
      <c r="E39" s="34" t="s">
        <v>321</v>
      </c>
      <c r="F39" s="97">
        <v>9</v>
      </c>
      <c r="G39" s="101">
        <f t="shared" si="4"/>
        <v>0.16501650165016502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69</v>
      </c>
      <c r="C42" s="33">
        <f>(B42/$B$42)*100</f>
        <v>100</v>
      </c>
      <c r="E42" s="31" t="s">
        <v>268</v>
      </c>
      <c r="F42" s="80">
        <v>5816</v>
      </c>
      <c r="G42" s="99">
        <f>(F42/$F$42)*100</f>
        <v>100</v>
      </c>
      <c r="I42" s="39"/>
    </row>
    <row r="43" spans="1:7" ht="12.75">
      <c r="A43" s="36" t="s">
        <v>301</v>
      </c>
      <c r="B43" s="98">
        <v>36</v>
      </c>
      <c r="C43" s="102">
        <f>(B43/$B$42)*100</f>
        <v>52.17391304347826</v>
      </c>
      <c r="E43" s="60" t="s">
        <v>168</v>
      </c>
      <c r="F43" s="106">
        <v>7911</v>
      </c>
      <c r="G43" s="107">
        <f aca="true" t="shared" si="6" ref="G43:G71">(F43/$F$42)*100</f>
        <v>136.0213204951857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25</v>
      </c>
      <c r="G45" s="101">
        <f t="shared" si="6"/>
        <v>0.4298486932599725</v>
      </c>
    </row>
    <row r="46" spans="1:7" ht="12.75">
      <c r="A46" s="29" t="s">
        <v>331</v>
      </c>
      <c r="B46" s="93">
        <v>4344</v>
      </c>
      <c r="C46" s="33">
        <f>(B46/$B$46)*100</f>
        <v>100</v>
      </c>
      <c r="E46" s="1" t="s">
        <v>332</v>
      </c>
      <c r="F46" s="97">
        <v>97</v>
      </c>
      <c r="G46" s="101">
        <f t="shared" si="6"/>
        <v>1.6678129298486932</v>
      </c>
    </row>
    <row r="47" spans="1:7" ht="12.75">
      <c r="A47" s="36" t="s">
        <v>333</v>
      </c>
      <c r="B47" s="97">
        <v>665</v>
      </c>
      <c r="C47" s="10">
        <f>(B47/$B$46)*100</f>
        <v>15.308471454880296</v>
      </c>
      <c r="E47" s="1" t="s">
        <v>334</v>
      </c>
      <c r="F47" s="97">
        <v>208</v>
      </c>
      <c r="G47" s="101">
        <f t="shared" si="6"/>
        <v>3.576341127922971</v>
      </c>
    </row>
    <row r="48" spans="1:7" ht="12.75">
      <c r="A48" s="36"/>
      <c r="B48" s="93" t="s">
        <v>250</v>
      </c>
      <c r="C48" s="10"/>
      <c r="E48" s="1" t="s">
        <v>335</v>
      </c>
      <c r="F48" s="97">
        <v>827</v>
      </c>
      <c r="G48" s="101">
        <f t="shared" si="6"/>
        <v>14.21939477303989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183</v>
      </c>
      <c r="G49" s="101">
        <f t="shared" si="6"/>
        <v>3.1464924346629988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</v>
      </c>
      <c r="G50" s="101">
        <f t="shared" si="6"/>
        <v>0.12035763411279231</v>
      </c>
    </row>
    <row r="51" spans="1:7" ht="12.75">
      <c r="A51" s="5" t="s">
        <v>338</v>
      </c>
      <c r="B51" s="93">
        <v>1275</v>
      </c>
      <c r="C51" s="33">
        <f>(B51/$B$51)*100</f>
        <v>100</v>
      </c>
      <c r="E51" s="1" t="s">
        <v>339</v>
      </c>
      <c r="F51" s="97">
        <v>1721</v>
      </c>
      <c r="G51" s="101">
        <f t="shared" si="6"/>
        <v>29.590784044016505</v>
      </c>
    </row>
    <row r="52" spans="1:7" ht="12.75">
      <c r="A52" s="4" t="s">
        <v>340</v>
      </c>
      <c r="B52" s="98">
        <v>67</v>
      </c>
      <c r="C52" s="10">
        <f>(B52/$B$51)*100</f>
        <v>5.254901960784314</v>
      </c>
      <c r="E52" s="1" t="s">
        <v>341</v>
      </c>
      <c r="F52" s="97">
        <v>24</v>
      </c>
      <c r="G52" s="101">
        <f t="shared" si="6"/>
        <v>0.41265474552957354</v>
      </c>
    </row>
    <row r="53" spans="1:7" ht="12.75">
      <c r="A53" s="4"/>
      <c r="B53" s="93" t="s">
        <v>250</v>
      </c>
      <c r="C53" s="10"/>
      <c r="E53" s="1" t="s">
        <v>342</v>
      </c>
      <c r="F53" s="97">
        <v>169</v>
      </c>
      <c r="G53" s="101">
        <f t="shared" si="6"/>
        <v>2.9057771664374137</v>
      </c>
    </row>
    <row r="54" spans="1:7" ht="14.25">
      <c r="A54" s="5" t="s">
        <v>343</v>
      </c>
      <c r="B54" s="93">
        <v>3359</v>
      </c>
      <c r="C54" s="33">
        <f>(B54/$B$54)*100</f>
        <v>100</v>
      </c>
      <c r="E54" s="1" t="s">
        <v>201</v>
      </c>
      <c r="F54" s="97">
        <v>1293</v>
      </c>
      <c r="G54" s="101">
        <f t="shared" si="6"/>
        <v>22.231774415405777</v>
      </c>
    </row>
    <row r="55" spans="1:7" ht="12.75">
      <c r="A55" s="4" t="s">
        <v>340</v>
      </c>
      <c r="B55" s="98">
        <v>216</v>
      </c>
      <c r="C55" s="10">
        <f>(B55/$B$54)*100</f>
        <v>6.430485263471271</v>
      </c>
      <c r="E55" s="1" t="s">
        <v>344</v>
      </c>
      <c r="F55" s="97">
        <v>1139</v>
      </c>
      <c r="G55" s="101">
        <f t="shared" si="6"/>
        <v>19.583906464924347</v>
      </c>
    </row>
    <row r="56" spans="1:7" ht="12.75">
      <c r="A56" s="4" t="s">
        <v>345</v>
      </c>
      <c r="B56" s="119">
        <v>78.2</v>
      </c>
      <c r="C56" s="37" t="s">
        <v>261</v>
      </c>
      <c r="E56" s="1" t="s">
        <v>346</v>
      </c>
      <c r="F56" s="97">
        <v>4</v>
      </c>
      <c r="G56" s="101">
        <f t="shared" si="6"/>
        <v>0.0687757909215956</v>
      </c>
    </row>
    <row r="57" spans="1:7" ht="12.75">
      <c r="A57" s="4" t="s">
        <v>347</v>
      </c>
      <c r="B57" s="98">
        <v>3143</v>
      </c>
      <c r="C57" s="10">
        <f>(B57/$B$54)*100</f>
        <v>93.56951473652873</v>
      </c>
      <c r="E57" s="1" t="s">
        <v>348</v>
      </c>
      <c r="F57" s="97">
        <v>128</v>
      </c>
      <c r="G57" s="101">
        <f t="shared" si="6"/>
        <v>2.200825309491059</v>
      </c>
    </row>
    <row r="58" spans="1:7" ht="12.75">
      <c r="A58" s="4" t="s">
        <v>345</v>
      </c>
      <c r="B58" s="119">
        <v>81.2</v>
      </c>
      <c r="C58" s="37" t="s">
        <v>261</v>
      </c>
      <c r="E58" s="1" t="s">
        <v>349</v>
      </c>
      <c r="F58" s="97">
        <v>572</v>
      </c>
      <c r="G58" s="101">
        <f t="shared" si="6"/>
        <v>9.834938101788172</v>
      </c>
    </row>
    <row r="59" spans="1:7" ht="12.75">
      <c r="A59" s="4"/>
      <c r="B59" s="93" t="s">
        <v>250</v>
      </c>
      <c r="C59" s="10"/>
      <c r="E59" s="1" t="s">
        <v>350</v>
      </c>
      <c r="F59" s="97">
        <v>10</v>
      </c>
      <c r="G59" s="101">
        <f t="shared" si="6"/>
        <v>0.17193947730398898</v>
      </c>
    </row>
    <row r="60" spans="1:7" ht="12.75">
      <c r="A60" s="5" t="s">
        <v>351</v>
      </c>
      <c r="B60" s="93">
        <v>498</v>
      </c>
      <c r="C60" s="33">
        <f>(B60/$B$60)*100</f>
        <v>100</v>
      </c>
      <c r="E60" s="1" t="s">
        <v>352</v>
      </c>
      <c r="F60" s="97">
        <v>190</v>
      </c>
      <c r="G60" s="101">
        <f t="shared" si="6"/>
        <v>3.266850068775791</v>
      </c>
    </row>
    <row r="61" spans="1:7" ht="12.75">
      <c r="A61" s="4" t="s">
        <v>340</v>
      </c>
      <c r="B61" s="97">
        <v>186</v>
      </c>
      <c r="C61" s="10">
        <f>(B61/$B$60)*100</f>
        <v>37.34939759036144</v>
      </c>
      <c r="E61" s="1" t="s">
        <v>353</v>
      </c>
      <c r="F61" s="97">
        <v>119</v>
      </c>
      <c r="G61" s="101">
        <f t="shared" si="6"/>
        <v>2.046079779917469</v>
      </c>
    </row>
    <row r="62" spans="1:7" ht="12.75">
      <c r="A62" s="4"/>
      <c r="B62" s="93" t="s">
        <v>250</v>
      </c>
      <c r="C62" s="10"/>
      <c r="E62" s="1" t="s">
        <v>354</v>
      </c>
      <c r="F62" s="97">
        <v>185</v>
      </c>
      <c r="G62" s="101">
        <f t="shared" si="6"/>
        <v>3.180880330123796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54</v>
      </c>
      <c r="G63" s="101">
        <f t="shared" si="6"/>
        <v>0.9284731774415406</v>
      </c>
    </row>
    <row r="64" spans="1:7" ht="12.75">
      <c r="A64" s="29" t="s">
        <v>357</v>
      </c>
      <c r="B64" s="93">
        <v>5454</v>
      </c>
      <c r="C64" s="33">
        <f>(B64/$B$64)*100</f>
        <v>100</v>
      </c>
      <c r="E64" s="1" t="s">
        <v>358</v>
      </c>
      <c r="F64" s="97">
        <v>8</v>
      </c>
      <c r="G64" s="101">
        <f t="shared" si="6"/>
        <v>0.1375515818431912</v>
      </c>
    </row>
    <row r="65" spans="1:7" ht="12.75">
      <c r="A65" s="4" t="s">
        <v>256</v>
      </c>
      <c r="B65" s="97">
        <v>3583</v>
      </c>
      <c r="C65" s="10">
        <f>(B65/$B$64)*100</f>
        <v>65.69490282361569</v>
      </c>
      <c r="E65" s="1" t="s">
        <v>359</v>
      </c>
      <c r="F65" s="97">
        <v>120</v>
      </c>
      <c r="G65" s="101">
        <f t="shared" si="6"/>
        <v>2.063273727647868</v>
      </c>
    </row>
    <row r="66" spans="1:7" ht="12.75">
      <c r="A66" s="4" t="s">
        <v>257</v>
      </c>
      <c r="B66" s="97">
        <v>1839</v>
      </c>
      <c r="C66" s="10">
        <f aca="true" t="shared" si="7" ref="C66:C71">(B66/$B$64)*100</f>
        <v>33.71837183718372</v>
      </c>
      <c r="E66" s="1" t="s">
        <v>360</v>
      </c>
      <c r="F66" s="97">
        <v>10</v>
      </c>
      <c r="G66" s="101">
        <f t="shared" si="6"/>
        <v>0.17193947730398898</v>
      </c>
    </row>
    <row r="67" spans="1:7" ht="12.75">
      <c r="A67" s="4" t="s">
        <v>361</v>
      </c>
      <c r="B67" s="97">
        <v>666</v>
      </c>
      <c r="C67" s="10">
        <f t="shared" si="7"/>
        <v>12.211221122112212</v>
      </c>
      <c r="E67" s="1" t="s">
        <v>362</v>
      </c>
      <c r="F67" s="97">
        <v>51</v>
      </c>
      <c r="G67" s="101">
        <f t="shared" si="6"/>
        <v>0.8768913342503438</v>
      </c>
    </row>
    <row r="68" spans="1:7" ht="12.75">
      <c r="A68" s="4" t="s">
        <v>363</v>
      </c>
      <c r="B68" s="97">
        <v>1173</v>
      </c>
      <c r="C68" s="10">
        <f t="shared" si="7"/>
        <v>21.507150715071507</v>
      </c>
      <c r="E68" s="1" t="s">
        <v>364</v>
      </c>
      <c r="F68" s="97">
        <v>241</v>
      </c>
      <c r="G68" s="101">
        <f t="shared" si="6"/>
        <v>4.143741403026135</v>
      </c>
    </row>
    <row r="69" spans="1:7" ht="12.75">
      <c r="A69" s="4" t="s">
        <v>365</v>
      </c>
      <c r="B69" s="97">
        <v>885</v>
      </c>
      <c r="C69" s="10">
        <f t="shared" si="7"/>
        <v>16.226622662266227</v>
      </c>
      <c r="E69" s="1" t="s">
        <v>366</v>
      </c>
      <c r="F69" s="97">
        <v>66</v>
      </c>
      <c r="G69" s="101">
        <f t="shared" si="6"/>
        <v>1.1348005502063274</v>
      </c>
    </row>
    <row r="70" spans="1:7" ht="12.75">
      <c r="A70" s="4" t="s">
        <v>367</v>
      </c>
      <c r="B70" s="97">
        <v>288</v>
      </c>
      <c r="C70" s="10">
        <f t="shared" si="7"/>
        <v>5.2805280528052805</v>
      </c>
      <c r="E70" s="1" t="s">
        <v>368</v>
      </c>
      <c r="F70" s="97">
        <v>5</v>
      </c>
      <c r="G70" s="101">
        <f t="shared" si="6"/>
        <v>0.08596973865199449</v>
      </c>
    </row>
    <row r="71" spans="1:7" ht="12.75">
      <c r="A71" s="7" t="s">
        <v>258</v>
      </c>
      <c r="B71" s="103">
        <v>32</v>
      </c>
      <c r="C71" s="40">
        <f t="shared" si="7"/>
        <v>0.5867253392005867</v>
      </c>
      <c r="D71" s="41"/>
      <c r="E71" s="9" t="s">
        <v>369</v>
      </c>
      <c r="F71" s="103">
        <v>455</v>
      </c>
      <c r="G71" s="104">
        <f t="shared" si="6"/>
        <v>7.823246217331499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4530</v>
      </c>
      <c r="C9" s="81">
        <f>(B9/$B$9)*100</f>
        <v>100</v>
      </c>
      <c r="D9" s="65"/>
      <c r="E9" s="79" t="s">
        <v>381</v>
      </c>
      <c r="F9" s="80">
        <v>1960</v>
      </c>
      <c r="G9" s="81">
        <f>(F9/$F$9)*100</f>
        <v>100</v>
      </c>
    </row>
    <row r="10" spans="1:7" ht="12.75">
      <c r="A10" s="82" t="s">
        <v>382</v>
      </c>
      <c r="B10" s="97">
        <v>3213</v>
      </c>
      <c r="C10" s="105">
        <f>(B10/$B$9)*100</f>
        <v>70.9271523178808</v>
      </c>
      <c r="D10" s="65"/>
      <c r="E10" s="78" t="s">
        <v>383</v>
      </c>
      <c r="F10" s="97">
        <v>40</v>
      </c>
      <c r="G10" s="105">
        <f aca="true" t="shared" si="0" ref="G10:G19">(F10/$F$9)*100</f>
        <v>2.0408163265306123</v>
      </c>
    </row>
    <row r="11" spans="1:7" ht="12.75">
      <c r="A11" s="82" t="s">
        <v>384</v>
      </c>
      <c r="B11" s="97">
        <v>3213</v>
      </c>
      <c r="C11" s="105">
        <f aca="true" t="shared" si="1" ref="C11:C16">(B11/$B$9)*100</f>
        <v>70.9271523178808</v>
      </c>
      <c r="D11" s="65"/>
      <c r="E11" s="78" t="s">
        <v>385</v>
      </c>
      <c r="F11" s="97">
        <v>28</v>
      </c>
      <c r="G11" s="105">
        <f t="shared" si="0"/>
        <v>1.4285714285714286</v>
      </c>
    </row>
    <row r="12" spans="1:7" ht="12.75">
      <c r="A12" s="82" t="s">
        <v>386</v>
      </c>
      <c r="B12" s="97">
        <v>3068</v>
      </c>
      <c r="C12" s="105">
        <f>(B12/$B$9)*100</f>
        <v>67.72626931567329</v>
      </c>
      <c r="D12" s="65"/>
      <c r="E12" s="78" t="s">
        <v>387</v>
      </c>
      <c r="F12" s="97">
        <v>123</v>
      </c>
      <c r="G12" s="105">
        <f t="shared" si="0"/>
        <v>6.275510204081633</v>
      </c>
    </row>
    <row r="13" spans="1:7" ht="12.75">
      <c r="A13" s="82" t="s">
        <v>388</v>
      </c>
      <c r="B13" s="97">
        <v>145</v>
      </c>
      <c r="C13" s="105">
        <f>(B13/$B$9)*100</f>
        <v>3.2008830022075054</v>
      </c>
      <c r="D13" s="65"/>
      <c r="E13" s="78" t="s">
        <v>389</v>
      </c>
      <c r="F13" s="97">
        <v>87</v>
      </c>
      <c r="G13" s="105">
        <f t="shared" si="0"/>
        <v>4.438775510204081</v>
      </c>
    </row>
    <row r="14" spans="1:7" ht="12.75">
      <c r="A14" s="82" t="s">
        <v>390</v>
      </c>
      <c r="B14" s="109">
        <v>4.5</v>
      </c>
      <c r="C14" s="112" t="s">
        <v>261</v>
      </c>
      <c r="D14" s="65"/>
      <c r="E14" s="78" t="s">
        <v>391</v>
      </c>
      <c r="F14" s="97">
        <v>261</v>
      </c>
      <c r="G14" s="105">
        <f t="shared" si="0"/>
        <v>13.316326530612244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402</v>
      </c>
      <c r="G15" s="105">
        <f t="shared" si="0"/>
        <v>20.51020408163265</v>
      </c>
    </row>
    <row r="16" spans="1:7" ht="12.75">
      <c r="A16" s="82" t="s">
        <v>67</v>
      </c>
      <c r="B16" s="97">
        <v>1317</v>
      </c>
      <c r="C16" s="105">
        <f t="shared" si="1"/>
        <v>29.072847682119207</v>
      </c>
      <c r="D16" s="65"/>
      <c r="E16" s="78" t="s">
        <v>68</v>
      </c>
      <c r="F16" s="97">
        <v>344</v>
      </c>
      <c r="G16" s="105">
        <f t="shared" si="0"/>
        <v>17.551020408163264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391</v>
      </c>
      <c r="G17" s="105">
        <f t="shared" si="0"/>
        <v>19.948979591836736</v>
      </c>
    </row>
    <row r="18" spans="1:7" ht="12.75">
      <c r="A18" s="77" t="s">
        <v>70</v>
      </c>
      <c r="B18" s="80">
        <v>2319</v>
      </c>
      <c r="C18" s="81">
        <f>(B18/$B$18)*100</f>
        <v>100</v>
      </c>
      <c r="D18" s="65"/>
      <c r="E18" s="78" t="s">
        <v>170</v>
      </c>
      <c r="F18" s="97">
        <v>195</v>
      </c>
      <c r="G18" s="105">
        <f t="shared" si="0"/>
        <v>9.948979591836734</v>
      </c>
    </row>
    <row r="19" spans="1:9" ht="12.75">
      <c r="A19" s="82" t="s">
        <v>382</v>
      </c>
      <c r="B19" s="97">
        <v>1476</v>
      </c>
      <c r="C19" s="105">
        <f>(B19/$B$18)*100</f>
        <v>63.64812419146184</v>
      </c>
      <c r="D19" s="65"/>
      <c r="E19" s="78" t="s">
        <v>169</v>
      </c>
      <c r="F19" s="98">
        <v>89</v>
      </c>
      <c r="G19" s="105">
        <f t="shared" si="0"/>
        <v>4.540816326530613</v>
      </c>
      <c r="I19" s="117"/>
    </row>
    <row r="20" spans="1:7" ht="12.75">
      <c r="A20" s="82" t="s">
        <v>384</v>
      </c>
      <c r="B20" s="97">
        <v>1476</v>
      </c>
      <c r="C20" s="105">
        <f>(B20/$B$18)*100</f>
        <v>63.64812419146184</v>
      </c>
      <c r="D20" s="65"/>
      <c r="E20" s="78" t="s">
        <v>71</v>
      </c>
      <c r="F20" s="97">
        <v>77662</v>
      </c>
      <c r="G20" s="112" t="s">
        <v>261</v>
      </c>
    </row>
    <row r="21" spans="1:7" ht="12.75">
      <c r="A21" s="82" t="s">
        <v>386</v>
      </c>
      <c r="B21" s="97">
        <v>1410</v>
      </c>
      <c r="C21" s="105">
        <f>(B21/$B$18)*100</f>
        <v>60.80206985769728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1818</v>
      </c>
      <c r="G22" s="105">
        <f>(F22/$F$9)*100</f>
        <v>92.75510204081633</v>
      </c>
    </row>
    <row r="23" spans="1:7" ht="12.75">
      <c r="A23" s="77" t="s">
        <v>73</v>
      </c>
      <c r="B23" s="80">
        <v>441</v>
      </c>
      <c r="C23" s="81">
        <f>(B23/$B$23)*100</f>
        <v>100</v>
      </c>
      <c r="D23" s="65"/>
      <c r="E23" s="78" t="s">
        <v>74</v>
      </c>
      <c r="F23" s="97">
        <v>85606</v>
      </c>
      <c r="G23" s="112" t="s">
        <v>261</v>
      </c>
    </row>
    <row r="24" spans="1:7" ht="12.75">
      <c r="A24" s="82" t="s">
        <v>75</v>
      </c>
      <c r="B24" s="97">
        <v>267</v>
      </c>
      <c r="C24" s="105">
        <f>(B24/$B$23)*100</f>
        <v>60.544217687074834</v>
      </c>
      <c r="D24" s="65"/>
      <c r="E24" s="78" t="s">
        <v>76</v>
      </c>
      <c r="F24" s="97">
        <v>400</v>
      </c>
      <c r="G24" s="105">
        <f>(F24/$F$9)*100</f>
        <v>20.408163265306122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12144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20</v>
      </c>
      <c r="G26" s="105">
        <f>(F26/$F$9)*100</f>
        <v>1.0204081632653061</v>
      </c>
    </row>
    <row r="27" spans="1:7" ht="12.75">
      <c r="A27" s="77" t="s">
        <v>85</v>
      </c>
      <c r="B27" s="80">
        <v>3004</v>
      </c>
      <c r="C27" s="81">
        <f>(B27/$B$27)*100</f>
        <v>100</v>
      </c>
      <c r="D27" s="65"/>
      <c r="E27" s="78" t="s">
        <v>78</v>
      </c>
      <c r="F27" s="98">
        <v>4935</v>
      </c>
      <c r="G27" s="112" t="s">
        <v>261</v>
      </c>
    </row>
    <row r="28" spans="1:7" ht="12.75">
      <c r="A28" s="82" t="s">
        <v>86</v>
      </c>
      <c r="B28" s="97">
        <v>2516</v>
      </c>
      <c r="C28" s="105">
        <f aca="true" t="shared" si="2" ref="C28:C33">(B28/$B$27)*100</f>
        <v>83.75499334221038</v>
      </c>
      <c r="D28" s="65"/>
      <c r="E28" s="78" t="s">
        <v>79</v>
      </c>
      <c r="F28" s="97">
        <v>22</v>
      </c>
      <c r="G28" s="105">
        <f>(F28/$F$9)*100</f>
        <v>1.1224489795918366</v>
      </c>
    </row>
    <row r="29" spans="1:7" ht="12.75">
      <c r="A29" s="82" t="s">
        <v>87</v>
      </c>
      <c r="B29" s="97">
        <v>258</v>
      </c>
      <c r="C29" s="105">
        <f t="shared" si="2"/>
        <v>8.588548601864181</v>
      </c>
      <c r="D29" s="65"/>
      <c r="E29" s="78" t="s">
        <v>80</v>
      </c>
      <c r="F29" s="97">
        <v>5355</v>
      </c>
      <c r="G29" s="112" t="s">
        <v>261</v>
      </c>
    </row>
    <row r="30" spans="1:7" ht="12.75">
      <c r="A30" s="82" t="s">
        <v>88</v>
      </c>
      <c r="B30" s="97">
        <v>30</v>
      </c>
      <c r="C30" s="105">
        <f t="shared" si="2"/>
        <v>0.9986684420772304</v>
      </c>
      <c r="D30" s="65"/>
      <c r="E30" s="78" t="s">
        <v>81</v>
      </c>
      <c r="F30" s="97">
        <v>319</v>
      </c>
      <c r="G30" s="105">
        <f>(F30/$F$9)*100</f>
        <v>16.275510204081634</v>
      </c>
    </row>
    <row r="31" spans="1:7" ht="12.75">
      <c r="A31" s="82" t="s">
        <v>115</v>
      </c>
      <c r="B31" s="97">
        <v>44</v>
      </c>
      <c r="C31" s="105">
        <f t="shared" si="2"/>
        <v>1.4647137150466045</v>
      </c>
      <c r="D31" s="65"/>
      <c r="E31" s="78" t="s">
        <v>82</v>
      </c>
      <c r="F31" s="97">
        <v>21731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156</v>
      </c>
      <c r="C33" s="105">
        <f t="shared" si="2"/>
        <v>5.193075898801598</v>
      </c>
      <c r="D33" s="65"/>
      <c r="E33" s="79" t="s">
        <v>84</v>
      </c>
      <c r="F33" s="80">
        <v>1550</v>
      </c>
      <c r="G33" s="81">
        <f>(F33/$F$33)*100</f>
        <v>100</v>
      </c>
    </row>
    <row r="34" spans="1:7" ht="12.75">
      <c r="A34" s="82" t="s">
        <v>91</v>
      </c>
      <c r="B34" s="120">
        <v>37</v>
      </c>
      <c r="C34" s="112" t="s">
        <v>261</v>
      </c>
      <c r="D34" s="65"/>
      <c r="E34" s="78" t="s">
        <v>383</v>
      </c>
      <c r="F34" s="97">
        <v>16</v>
      </c>
      <c r="G34" s="105">
        <f aca="true" t="shared" si="3" ref="G34:G43">(F34/$F$33)*100</f>
        <v>1.032258064516129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</v>
      </c>
      <c r="G35" s="105">
        <f t="shared" si="3"/>
        <v>0.967741935483871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52</v>
      </c>
      <c r="G36" s="105">
        <f t="shared" si="3"/>
        <v>3.354838709677419</v>
      </c>
    </row>
    <row r="37" spans="1:7" ht="12.75">
      <c r="A37" s="77" t="s">
        <v>94</v>
      </c>
      <c r="B37" s="80">
        <v>3068</v>
      </c>
      <c r="C37" s="81">
        <f>(B37/$B$37)*100</f>
        <v>100</v>
      </c>
      <c r="D37" s="65"/>
      <c r="E37" s="78" t="s">
        <v>389</v>
      </c>
      <c r="F37" s="97">
        <v>64</v>
      </c>
      <c r="G37" s="105">
        <f t="shared" si="3"/>
        <v>4.129032258064516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169</v>
      </c>
      <c r="G38" s="105">
        <f t="shared" si="3"/>
        <v>10.903225806451614</v>
      </c>
    </row>
    <row r="39" spans="1:7" ht="12.75">
      <c r="A39" s="82" t="s">
        <v>97</v>
      </c>
      <c r="B39" s="98">
        <v>1344</v>
      </c>
      <c r="C39" s="105">
        <f>(B39/$B$37)*100</f>
        <v>43.807040417209905</v>
      </c>
      <c r="D39" s="65"/>
      <c r="E39" s="78" t="s">
        <v>393</v>
      </c>
      <c r="F39" s="97">
        <v>339</v>
      </c>
      <c r="G39" s="105">
        <f t="shared" si="3"/>
        <v>21.870967741935484</v>
      </c>
    </row>
    <row r="40" spans="1:7" ht="12.75">
      <c r="A40" s="82" t="s">
        <v>98</v>
      </c>
      <c r="B40" s="98">
        <v>305</v>
      </c>
      <c r="C40" s="105">
        <f>(B40/$B$37)*100</f>
        <v>9.941329856584094</v>
      </c>
      <c r="D40" s="65"/>
      <c r="E40" s="78" t="s">
        <v>68</v>
      </c>
      <c r="F40" s="97">
        <v>272</v>
      </c>
      <c r="G40" s="105">
        <f t="shared" si="3"/>
        <v>17.548387096774192</v>
      </c>
    </row>
    <row r="41" spans="1:7" ht="12.75">
      <c r="A41" s="82" t="s">
        <v>100</v>
      </c>
      <c r="B41" s="98">
        <v>788</v>
      </c>
      <c r="C41" s="105">
        <f>(B41/$B$37)*100</f>
        <v>25.684485006518905</v>
      </c>
      <c r="D41" s="65"/>
      <c r="E41" s="78" t="s">
        <v>69</v>
      </c>
      <c r="F41" s="97">
        <v>359</v>
      </c>
      <c r="G41" s="105">
        <f t="shared" si="3"/>
        <v>23.161290322580644</v>
      </c>
    </row>
    <row r="42" spans="1:7" ht="12.75">
      <c r="A42" s="82" t="s">
        <v>260</v>
      </c>
      <c r="B42" s="98">
        <v>12</v>
      </c>
      <c r="C42" s="105">
        <f>(B42/$B$37)*100</f>
        <v>0.3911342894393742</v>
      </c>
      <c r="D42" s="65"/>
      <c r="E42" s="78" t="s">
        <v>170</v>
      </c>
      <c r="F42" s="97">
        <v>182</v>
      </c>
      <c r="G42" s="105">
        <f t="shared" si="3"/>
        <v>11.741935483870968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82</v>
      </c>
      <c r="G43" s="105">
        <f t="shared" si="3"/>
        <v>5.290322580645161</v>
      </c>
    </row>
    <row r="44" spans="1:7" ht="12.75">
      <c r="A44" s="82" t="s">
        <v>291</v>
      </c>
      <c r="B44" s="98">
        <v>323</v>
      </c>
      <c r="C44" s="105">
        <f>(B44/$B$37)*100</f>
        <v>10.528031290743154</v>
      </c>
      <c r="D44" s="65"/>
      <c r="E44" s="78" t="s">
        <v>93</v>
      </c>
      <c r="F44" s="97">
        <v>86145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296</v>
      </c>
      <c r="C46" s="105">
        <f>(B46/$B$37)*100</f>
        <v>9.647979139504564</v>
      </c>
      <c r="D46" s="65"/>
      <c r="E46" s="78" t="s">
        <v>96</v>
      </c>
      <c r="F46" s="97">
        <v>30793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58306</v>
      </c>
      <c r="G48" s="112" t="s">
        <v>261</v>
      </c>
    </row>
    <row r="49" spans="1:7" ht="13.5" thickBot="1">
      <c r="A49" s="82" t="s">
        <v>292</v>
      </c>
      <c r="B49" s="98">
        <v>56</v>
      </c>
      <c r="C49" s="105">
        <f aca="true" t="shared" si="4" ref="C49:C55">(B49/$B$37)*100</f>
        <v>1.8252933507170794</v>
      </c>
      <c r="D49" s="87"/>
      <c r="E49" s="88" t="s">
        <v>102</v>
      </c>
      <c r="F49" s="113">
        <v>40474</v>
      </c>
      <c r="G49" s="114" t="s">
        <v>261</v>
      </c>
    </row>
    <row r="50" spans="1:7" ht="13.5" thickTop="1">
      <c r="A50" s="82" t="s">
        <v>116</v>
      </c>
      <c r="B50" s="98">
        <v>279</v>
      </c>
      <c r="C50" s="105">
        <f t="shared" si="4"/>
        <v>9.09387222946545</v>
      </c>
      <c r="D50" s="65"/>
      <c r="E50" s="78"/>
      <c r="F50" s="86"/>
      <c r="G50" s="85"/>
    </row>
    <row r="51" spans="1:7" ht="12.75">
      <c r="A51" s="82" t="s">
        <v>117</v>
      </c>
      <c r="B51" s="98">
        <v>411</v>
      </c>
      <c r="C51" s="105">
        <f t="shared" si="4"/>
        <v>13.396349413298566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58</v>
      </c>
      <c r="C52" s="105">
        <f t="shared" si="4"/>
        <v>1.8904823989569755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412</v>
      </c>
      <c r="C53" s="105">
        <f t="shared" si="4"/>
        <v>13.428943937418513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137</v>
      </c>
      <c r="C54" s="105">
        <f t="shared" si="4"/>
        <v>4.465449804432856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247</v>
      </c>
      <c r="C55" s="105">
        <f t="shared" si="4"/>
        <v>8.050847457627118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256</v>
      </c>
      <c r="C57" s="105">
        <f>(B57/$B$37)*100</f>
        <v>8.34419817470665</v>
      </c>
      <c r="D57" s="65"/>
      <c r="E57" s="79" t="s">
        <v>84</v>
      </c>
      <c r="F57" s="80">
        <v>16</v>
      </c>
      <c r="G57" s="105">
        <f>(F57/L57)*100</f>
        <v>1.032258064516129</v>
      </c>
      <c r="H57" s="79" t="s">
        <v>84</v>
      </c>
      <c r="L57" s="15">
        <v>1550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731</v>
      </c>
    </row>
    <row r="59" spans="1:12" ht="12.75">
      <c r="A59" s="82" t="s">
        <v>112</v>
      </c>
      <c r="B59" s="98">
        <v>378</v>
      </c>
      <c r="C59" s="105">
        <f>(B59/$B$37)*100</f>
        <v>12.320730117340286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274</v>
      </c>
    </row>
    <row r="60" spans="1:7" ht="12.75">
      <c r="A60" s="82" t="s">
        <v>113</v>
      </c>
      <c r="B60" s="98">
        <v>515</v>
      </c>
      <c r="C60" s="105">
        <f>(B60/$B$37)*100</f>
        <v>16.786179921773144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141</v>
      </c>
      <c r="C62" s="105">
        <f>(B62/$B$37)*100</f>
        <v>4.595827900912647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67</v>
      </c>
    </row>
    <row r="63" spans="1:12" ht="12.75">
      <c r="A63" s="61" t="s">
        <v>293</v>
      </c>
      <c r="B63" s="98">
        <v>90</v>
      </c>
      <c r="C63" s="105">
        <f>(B63/$B$37)*100</f>
        <v>2.9335071707953064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31</v>
      </c>
    </row>
    <row r="64" spans="1:12" ht="12.75">
      <c r="A64" s="82" t="s">
        <v>114</v>
      </c>
      <c r="B64" s="98">
        <v>88</v>
      </c>
      <c r="C64" s="105">
        <f>(B64/$B$37)*100</f>
        <v>2.8683181225554106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14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112</v>
      </c>
      <c r="G66" s="105">
        <f aca="true" t="shared" si="5" ref="G66:G71">(F66/L66)*100</f>
        <v>2.0426773664052527</v>
      </c>
      <c r="H66" s="79" t="s">
        <v>124</v>
      </c>
      <c r="L66" s="15">
        <v>5483</v>
      </c>
    </row>
    <row r="67" spans="1:12" ht="12.75">
      <c r="A67" s="82" t="s">
        <v>126</v>
      </c>
      <c r="B67" s="97">
        <v>2495</v>
      </c>
      <c r="C67" s="105">
        <f>(B67/$B$37)*100</f>
        <v>81.32333767926988</v>
      </c>
      <c r="D67" s="65"/>
      <c r="E67" s="78" t="s">
        <v>262</v>
      </c>
      <c r="F67" s="97">
        <v>97</v>
      </c>
      <c r="G67" s="105">
        <f t="shared" si="5"/>
        <v>2.3992085085332673</v>
      </c>
      <c r="H67" s="78" t="s">
        <v>262</v>
      </c>
      <c r="L67" s="15">
        <v>4043</v>
      </c>
    </row>
    <row r="68" spans="1:12" ht="12.75">
      <c r="A68" s="82" t="s">
        <v>128</v>
      </c>
      <c r="B68" s="97">
        <v>339</v>
      </c>
      <c r="C68" s="105">
        <f>(B68/$B$37)*100</f>
        <v>11.04954367666232</v>
      </c>
      <c r="D68" s="65"/>
      <c r="E68" s="78" t="s">
        <v>127</v>
      </c>
      <c r="F68" s="97">
        <v>42</v>
      </c>
      <c r="G68" s="105">
        <f t="shared" si="5"/>
        <v>8.433734939759036</v>
      </c>
      <c r="H68" s="78" t="s">
        <v>127</v>
      </c>
      <c r="L68" s="15">
        <v>498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1417</v>
      </c>
    </row>
    <row r="70" spans="1:12" ht="12.75">
      <c r="A70" s="82" t="s">
        <v>376</v>
      </c>
      <c r="B70" s="97">
        <v>222</v>
      </c>
      <c r="C70" s="105">
        <f>(B70/$B$37)*100</f>
        <v>7.235984354628422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1061</v>
      </c>
    </row>
    <row r="71" spans="1:12" ht="13.5" thickBot="1">
      <c r="A71" s="90" t="s">
        <v>371</v>
      </c>
      <c r="B71" s="110">
        <v>12</v>
      </c>
      <c r="C71" s="111">
        <f>(B71/$B$37)*100</f>
        <v>0.3911342894393742</v>
      </c>
      <c r="D71" s="91"/>
      <c r="E71" s="92" t="s">
        <v>131</v>
      </c>
      <c r="F71" s="110">
        <v>78</v>
      </c>
      <c r="G71" s="118">
        <f t="shared" si="5"/>
        <v>12.72430668841762</v>
      </c>
      <c r="H71" s="92" t="s">
        <v>131</v>
      </c>
      <c r="L71" s="15">
        <v>613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2020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1963</v>
      </c>
      <c r="G9" s="81">
        <f>(F9/$F$9)*100</f>
        <v>100</v>
      </c>
      <c r="I9" s="53"/>
    </row>
    <row r="10" spans="1:7" ht="12.75">
      <c r="A10" s="36" t="s">
        <v>137</v>
      </c>
      <c r="B10" s="97">
        <v>1908</v>
      </c>
      <c r="C10" s="105">
        <f aca="true" t="shared" si="0" ref="C10:C18">(B10/$B$8)*100</f>
        <v>94.45544554455445</v>
      </c>
      <c r="E10" s="32" t="s">
        <v>138</v>
      </c>
      <c r="F10" s="97">
        <v>1949</v>
      </c>
      <c r="G10" s="105">
        <f>(F10/$F$9)*100</f>
        <v>99.28680590932247</v>
      </c>
    </row>
    <row r="11" spans="1:7" ht="12.75">
      <c r="A11" s="36" t="s">
        <v>139</v>
      </c>
      <c r="B11" s="97">
        <v>9</v>
      </c>
      <c r="C11" s="105">
        <f t="shared" si="0"/>
        <v>0.4455445544554455</v>
      </c>
      <c r="E11" s="32" t="s">
        <v>140</v>
      </c>
      <c r="F11" s="97">
        <v>14</v>
      </c>
      <c r="G11" s="105">
        <f>(F11/$F$9)*100</f>
        <v>0.7131940906775344</v>
      </c>
    </row>
    <row r="12" spans="1:7" ht="12.75">
      <c r="A12" s="36" t="s">
        <v>141</v>
      </c>
      <c r="B12" s="97">
        <v>74</v>
      </c>
      <c r="C12" s="105">
        <f t="shared" si="0"/>
        <v>3.663366336633663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1486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29</v>
      </c>
      <c r="C17" s="105">
        <f t="shared" si="0"/>
        <v>1.4356435643564358</v>
      </c>
      <c r="E17" s="1" t="s">
        <v>151</v>
      </c>
      <c r="F17" s="97">
        <v>23</v>
      </c>
      <c r="G17" s="105">
        <f aca="true" t="shared" si="1" ref="G17:G23">(F17/$F$14)*100</f>
        <v>1.547779273216689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190</v>
      </c>
      <c r="G18" s="105">
        <f t="shared" si="1"/>
        <v>12.78600269179004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335</v>
      </c>
      <c r="G19" s="105">
        <f t="shared" si="1"/>
        <v>22.543741588156124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602</v>
      </c>
      <c r="G20" s="105">
        <f t="shared" si="1"/>
        <v>40.5114401076716</v>
      </c>
    </row>
    <row r="21" spans="1:7" ht="12.75">
      <c r="A21" s="36" t="s">
        <v>156</v>
      </c>
      <c r="B21" s="98">
        <v>51</v>
      </c>
      <c r="C21" s="105">
        <f aca="true" t="shared" si="2" ref="C21:C28">(B21/$B$8)*100</f>
        <v>2.5247524752475248</v>
      </c>
      <c r="E21" s="1" t="s">
        <v>157</v>
      </c>
      <c r="F21" s="97">
        <v>296</v>
      </c>
      <c r="G21" s="105">
        <f t="shared" si="1"/>
        <v>19.919246298788696</v>
      </c>
    </row>
    <row r="22" spans="1:7" ht="12.75">
      <c r="A22" s="36" t="s">
        <v>158</v>
      </c>
      <c r="B22" s="98">
        <v>114</v>
      </c>
      <c r="C22" s="105">
        <f t="shared" si="2"/>
        <v>5.643564356435644</v>
      </c>
      <c r="E22" s="1" t="s">
        <v>159</v>
      </c>
      <c r="F22" s="97">
        <v>32</v>
      </c>
      <c r="G22" s="105">
        <f t="shared" si="1"/>
        <v>2.1534320323014806</v>
      </c>
    </row>
    <row r="23" spans="1:7" ht="12.75">
      <c r="A23" s="36" t="s">
        <v>160</v>
      </c>
      <c r="B23" s="98">
        <v>151</v>
      </c>
      <c r="C23" s="105">
        <f t="shared" si="2"/>
        <v>7.475247524752475</v>
      </c>
      <c r="E23" s="1" t="s">
        <v>161</v>
      </c>
      <c r="F23" s="98">
        <v>8</v>
      </c>
      <c r="G23" s="105">
        <f t="shared" si="1"/>
        <v>0.5383580080753702</v>
      </c>
    </row>
    <row r="24" spans="1:7" ht="12.75">
      <c r="A24" s="36" t="s">
        <v>162</v>
      </c>
      <c r="B24" s="97">
        <v>167</v>
      </c>
      <c r="C24" s="105">
        <f t="shared" si="2"/>
        <v>8.267326732673268</v>
      </c>
      <c r="E24" s="1" t="s">
        <v>163</v>
      </c>
      <c r="F24" s="97">
        <v>233400</v>
      </c>
      <c r="G24" s="112" t="s">
        <v>261</v>
      </c>
    </row>
    <row r="25" spans="1:7" ht="12.75">
      <c r="A25" s="36" t="s">
        <v>164</v>
      </c>
      <c r="B25" s="97">
        <v>412</v>
      </c>
      <c r="C25" s="105">
        <f t="shared" si="2"/>
        <v>20.396039603960396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332</v>
      </c>
      <c r="C26" s="105">
        <f t="shared" si="2"/>
        <v>16.435643564356436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379</v>
      </c>
      <c r="C27" s="105">
        <f t="shared" si="2"/>
        <v>18.762376237623762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414</v>
      </c>
      <c r="C28" s="105">
        <f t="shared" si="2"/>
        <v>20.495049504950494</v>
      </c>
      <c r="E28" s="32" t="s">
        <v>176</v>
      </c>
      <c r="F28" s="97">
        <v>1202</v>
      </c>
      <c r="G28" s="105">
        <f aca="true" t="shared" si="3" ref="G28:G35">(F28/$F$14)*100</f>
        <v>80.88829071332437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20</v>
      </c>
      <c r="C31" s="105">
        <f aca="true" t="shared" si="4" ref="C31:C39">(B31/$B$8)*100</f>
        <v>0.9900990099009901</v>
      </c>
      <c r="E31" s="32" t="s">
        <v>181</v>
      </c>
      <c r="F31" s="97">
        <v>9</v>
      </c>
      <c r="G31" s="105">
        <f t="shared" si="3"/>
        <v>0.6056527590847914</v>
      </c>
    </row>
    <row r="32" spans="1:7" ht="12.75">
      <c r="A32" s="36" t="s">
        <v>182</v>
      </c>
      <c r="B32" s="97">
        <v>9</v>
      </c>
      <c r="C32" s="105">
        <f t="shared" si="4"/>
        <v>0.4455445544554455</v>
      </c>
      <c r="E32" s="32" t="s">
        <v>183</v>
      </c>
      <c r="F32" s="97">
        <v>66</v>
      </c>
      <c r="G32" s="105">
        <f t="shared" si="3"/>
        <v>4.441453566621804</v>
      </c>
    </row>
    <row r="33" spans="1:7" ht="12.75">
      <c r="A33" s="36" t="s">
        <v>184</v>
      </c>
      <c r="B33" s="97">
        <v>37</v>
      </c>
      <c r="C33" s="105">
        <f t="shared" si="4"/>
        <v>1.8316831683168315</v>
      </c>
      <c r="E33" s="32" t="s">
        <v>185</v>
      </c>
      <c r="F33" s="97">
        <v>338</v>
      </c>
      <c r="G33" s="105">
        <f t="shared" si="3"/>
        <v>22.74562584118439</v>
      </c>
    </row>
    <row r="34" spans="1:7" ht="12.75">
      <c r="A34" s="36" t="s">
        <v>186</v>
      </c>
      <c r="B34" s="97">
        <v>170</v>
      </c>
      <c r="C34" s="105">
        <f t="shared" si="4"/>
        <v>8.415841584158416</v>
      </c>
      <c r="E34" s="32" t="s">
        <v>187</v>
      </c>
      <c r="F34" s="97">
        <v>393</v>
      </c>
      <c r="G34" s="105">
        <f t="shared" si="3"/>
        <v>26.446837146702556</v>
      </c>
    </row>
    <row r="35" spans="1:7" ht="12.75">
      <c r="A35" s="36" t="s">
        <v>188</v>
      </c>
      <c r="B35" s="97">
        <v>228</v>
      </c>
      <c r="C35" s="105">
        <f t="shared" si="4"/>
        <v>11.287128712871288</v>
      </c>
      <c r="E35" s="32" t="s">
        <v>189</v>
      </c>
      <c r="F35" s="97">
        <v>396</v>
      </c>
      <c r="G35" s="105">
        <f t="shared" si="3"/>
        <v>26.648721399730825</v>
      </c>
    </row>
    <row r="36" spans="1:7" ht="12.75">
      <c r="A36" s="36" t="s">
        <v>190</v>
      </c>
      <c r="B36" s="97">
        <v>356</v>
      </c>
      <c r="C36" s="105">
        <f t="shared" si="4"/>
        <v>17.62376237623762</v>
      </c>
      <c r="E36" s="32" t="s">
        <v>191</v>
      </c>
      <c r="F36" s="97">
        <v>1620</v>
      </c>
      <c r="G36" s="112" t="s">
        <v>261</v>
      </c>
    </row>
    <row r="37" spans="1:7" ht="12.75">
      <c r="A37" s="36" t="s">
        <v>192</v>
      </c>
      <c r="B37" s="97">
        <v>446</v>
      </c>
      <c r="C37" s="105">
        <f t="shared" si="4"/>
        <v>22.07920792079208</v>
      </c>
      <c r="E37" s="32" t="s">
        <v>193</v>
      </c>
      <c r="F37" s="97">
        <v>284</v>
      </c>
      <c r="G37" s="105">
        <f>(F37/$F$14)*100</f>
        <v>19.11170928667564</v>
      </c>
    </row>
    <row r="38" spans="1:7" ht="12.75">
      <c r="A38" s="36" t="s">
        <v>194</v>
      </c>
      <c r="B38" s="97">
        <v>443</v>
      </c>
      <c r="C38" s="105">
        <f t="shared" si="4"/>
        <v>21.93069306930693</v>
      </c>
      <c r="E38" s="32" t="s">
        <v>191</v>
      </c>
      <c r="F38" s="97">
        <v>554</v>
      </c>
      <c r="G38" s="112" t="s">
        <v>261</v>
      </c>
    </row>
    <row r="39" spans="1:7" ht="12.75">
      <c r="A39" s="36" t="s">
        <v>195</v>
      </c>
      <c r="B39" s="97">
        <v>311</v>
      </c>
      <c r="C39" s="105">
        <f t="shared" si="4"/>
        <v>15.396039603960396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1963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371</v>
      </c>
      <c r="G43" s="105">
        <f aca="true" t="shared" si="5" ref="G43:G48">(F43/$F$14)*100</f>
        <v>24.96635262449529</v>
      </c>
    </row>
    <row r="44" spans="1:7" ht="12.75">
      <c r="A44" s="36" t="s">
        <v>209</v>
      </c>
      <c r="B44" s="98">
        <v>249</v>
      </c>
      <c r="C44" s="105">
        <f aca="true" t="shared" si="6" ref="C44:C49">(B44/$B$42)*100</f>
        <v>12.684666327050435</v>
      </c>
      <c r="E44" s="32" t="s">
        <v>210</v>
      </c>
      <c r="F44" s="97">
        <v>219</v>
      </c>
      <c r="G44" s="105">
        <f t="shared" si="5"/>
        <v>14.737550471063257</v>
      </c>
    </row>
    <row r="45" spans="1:7" ht="12.75">
      <c r="A45" s="36" t="s">
        <v>211</v>
      </c>
      <c r="B45" s="98">
        <v>468</v>
      </c>
      <c r="C45" s="105">
        <f t="shared" si="6"/>
        <v>23.841059602649008</v>
      </c>
      <c r="E45" s="32" t="s">
        <v>212</v>
      </c>
      <c r="F45" s="97">
        <v>299</v>
      </c>
      <c r="G45" s="105">
        <f t="shared" si="5"/>
        <v>20.121130551816957</v>
      </c>
    </row>
    <row r="46" spans="1:7" ht="12.75">
      <c r="A46" s="36" t="s">
        <v>213</v>
      </c>
      <c r="B46" s="98">
        <v>449</v>
      </c>
      <c r="C46" s="105">
        <f t="shared" si="6"/>
        <v>22.873153336729494</v>
      </c>
      <c r="E46" s="32" t="s">
        <v>214</v>
      </c>
      <c r="F46" s="97">
        <v>126</v>
      </c>
      <c r="G46" s="105">
        <f t="shared" si="5"/>
        <v>8.47913862718708</v>
      </c>
    </row>
    <row r="47" spans="1:7" ht="12.75">
      <c r="A47" s="36" t="s">
        <v>215</v>
      </c>
      <c r="B47" s="97">
        <v>350</v>
      </c>
      <c r="C47" s="105">
        <f t="shared" si="6"/>
        <v>17.82985226693836</v>
      </c>
      <c r="E47" s="32" t="s">
        <v>216</v>
      </c>
      <c r="F47" s="97">
        <v>162</v>
      </c>
      <c r="G47" s="105">
        <f t="shared" si="5"/>
        <v>10.901749663526244</v>
      </c>
    </row>
    <row r="48" spans="1:7" ht="12.75">
      <c r="A48" s="36" t="s">
        <v>217</v>
      </c>
      <c r="B48" s="97">
        <v>276</v>
      </c>
      <c r="C48" s="105">
        <f t="shared" si="6"/>
        <v>14.060112073357105</v>
      </c>
      <c r="E48" s="32" t="s">
        <v>218</v>
      </c>
      <c r="F48" s="97">
        <v>309</v>
      </c>
      <c r="G48" s="105">
        <f t="shared" si="5"/>
        <v>20.79407806191117</v>
      </c>
    </row>
    <row r="49" spans="1:7" ht="12.75">
      <c r="A49" s="36" t="s">
        <v>219</v>
      </c>
      <c r="B49" s="97">
        <v>171</v>
      </c>
      <c r="C49" s="105">
        <f t="shared" si="6"/>
        <v>8.711156393275598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212</v>
      </c>
      <c r="G51" s="81">
        <f>(F51/F$51)*100</f>
        <v>100</v>
      </c>
    </row>
    <row r="52" spans="1:7" ht="12.75">
      <c r="A52" s="4" t="s">
        <v>223</v>
      </c>
      <c r="B52" s="97">
        <v>64</v>
      </c>
      <c r="C52" s="105">
        <f>(B52/$B$42)*100</f>
        <v>3.2603158430973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304</v>
      </c>
      <c r="C53" s="105">
        <f>(B53/$B$42)*100</f>
        <v>15.486500254712176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1012</v>
      </c>
      <c r="C54" s="105">
        <f>(B54/$B$42)*100</f>
        <v>51.553744268976054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583</v>
      </c>
      <c r="C55" s="105">
        <f>(B55/$B$42)*100</f>
        <v>29.69943963321447</v>
      </c>
      <c r="E55" s="32" t="s">
        <v>230</v>
      </c>
      <c r="F55" s="97">
        <v>10</v>
      </c>
      <c r="G55" s="105">
        <f t="shared" si="7"/>
        <v>4.716981132075472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24</v>
      </c>
      <c r="G56" s="105">
        <f t="shared" si="7"/>
        <v>11.320754716981133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75</v>
      </c>
      <c r="G57" s="105">
        <f t="shared" si="7"/>
        <v>35.37735849056604</v>
      </c>
    </row>
    <row r="58" spans="1:7" ht="12.75">
      <c r="A58" s="36" t="s">
        <v>234</v>
      </c>
      <c r="B58" s="97">
        <v>71</v>
      </c>
      <c r="C58" s="105">
        <f aca="true" t="shared" si="8" ref="C58:C66">(B58/$B$42)*100</f>
        <v>3.616912888436067</v>
      </c>
      <c r="E58" s="32" t="s">
        <v>235</v>
      </c>
      <c r="F58" s="97">
        <v>54</v>
      </c>
      <c r="G58" s="105">
        <f t="shared" si="7"/>
        <v>25.471698113207548</v>
      </c>
    </row>
    <row r="59" spans="1:7" ht="12.75">
      <c r="A59" s="36" t="s">
        <v>236</v>
      </c>
      <c r="B59" s="97">
        <v>247</v>
      </c>
      <c r="C59" s="105">
        <f t="shared" si="8"/>
        <v>12.582781456953644</v>
      </c>
      <c r="E59" s="32" t="s">
        <v>237</v>
      </c>
      <c r="F59" s="98">
        <v>29</v>
      </c>
      <c r="G59" s="105">
        <f t="shared" si="7"/>
        <v>13.679245283018867</v>
      </c>
    </row>
    <row r="60" spans="1:7" ht="12.75">
      <c r="A60" s="36" t="s">
        <v>238</v>
      </c>
      <c r="B60" s="97">
        <v>238</v>
      </c>
      <c r="C60" s="105">
        <f t="shared" si="8"/>
        <v>12.124299541518084</v>
      </c>
      <c r="E60" s="32" t="s">
        <v>239</v>
      </c>
      <c r="F60" s="97">
        <v>20</v>
      </c>
      <c r="G60" s="105">
        <f t="shared" si="7"/>
        <v>9.433962264150944</v>
      </c>
    </row>
    <row r="61" spans="1:7" ht="12.75">
      <c r="A61" s="36" t="s">
        <v>240</v>
      </c>
      <c r="B61" s="97">
        <v>1322</v>
      </c>
      <c r="C61" s="105">
        <f t="shared" si="8"/>
        <v>67.3458991339786</v>
      </c>
      <c r="E61" s="32" t="s">
        <v>163</v>
      </c>
      <c r="F61" s="97">
        <v>871</v>
      </c>
      <c r="G61" s="112" t="s">
        <v>261</v>
      </c>
    </row>
    <row r="62" spans="1:7" ht="12.75">
      <c r="A62" s="36" t="s">
        <v>241</v>
      </c>
      <c r="B62" s="97">
        <v>11</v>
      </c>
      <c r="C62" s="105">
        <f t="shared" si="8"/>
        <v>0.5603667855323484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74</v>
      </c>
      <c r="C63" s="105">
        <f t="shared" si="8"/>
        <v>3.769740193581253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41</v>
      </c>
      <c r="G65" s="105">
        <f aca="true" t="shared" si="9" ref="G65:G71">(F65/F$51)*100</f>
        <v>19.339622641509436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25</v>
      </c>
      <c r="G66" s="105">
        <f t="shared" si="9"/>
        <v>11.79245283018868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31</v>
      </c>
      <c r="G67" s="105">
        <f t="shared" si="9"/>
        <v>14.622641509433961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26</v>
      </c>
      <c r="G68" s="105">
        <f t="shared" si="9"/>
        <v>12.264150943396226</v>
      </c>
    </row>
    <row r="69" spans="1:7" ht="12.75">
      <c r="A69" s="36" t="s">
        <v>249</v>
      </c>
      <c r="B69" s="97">
        <v>10</v>
      </c>
      <c r="C69" s="105">
        <f>(B69/$B$42)*100</f>
        <v>0.5094243504839532</v>
      </c>
      <c r="E69" s="32" t="s">
        <v>216</v>
      </c>
      <c r="F69" s="97">
        <v>19</v>
      </c>
      <c r="G69" s="105">
        <f t="shared" si="9"/>
        <v>8.962264150943396</v>
      </c>
    </row>
    <row r="70" spans="1:7" ht="12.75">
      <c r="A70" s="36" t="s">
        <v>251</v>
      </c>
      <c r="B70" s="97">
        <v>19</v>
      </c>
      <c r="C70" s="105">
        <f>(B70/$B$42)*100</f>
        <v>0.967906265919511</v>
      </c>
      <c r="E70" s="32" t="s">
        <v>218</v>
      </c>
      <c r="F70" s="97">
        <v>50</v>
      </c>
      <c r="G70" s="105">
        <f t="shared" si="9"/>
        <v>23.58490566037736</v>
      </c>
    </row>
    <row r="71" spans="1:7" ht="12.75">
      <c r="A71" s="54" t="s">
        <v>252</v>
      </c>
      <c r="B71" s="103">
        <v>7</v>
      </c>
      <c r="C71" s="115">
        <f>(B71/$B$42)*100</f>
        <v>0.3565970453387672</v>
      </c>
      <c r="D71" s="41"/>
      <c r="E71" s="44" t="s">
        <v>220</v>
      </c>
      <c r="F71" s="103">
        <v>20</v>
      </c>
      <c r="G71" s="115">
        <f t="shared" si="9"/>
        <v>9.433962264150944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2002-06-11T18:57:17Z</dcterms:modified>
  <cp:category/>
  <cp:version/>
  <cp:contentType/>
  <cp:contentStatus/>
</cp:coreProperties>
</file>