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<sst xmlns="http://schemas.openxmlformats.org/spreadsheetml/2006/main" count="694" uniqueCount="437">
  <si>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</si>
  <si>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</si>
  <si>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</si>
  <si>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</si>
  <si>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</si>
  <si>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</si>
  <si>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</si>
  <si>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</si>
  <si>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</si>
  <si>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</si>
  <si>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</si>
  <si>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</si>
  <si>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</si>
  <si>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</si>
  <si>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</si>
  <si>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</si>
  <si>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</si>
  <si>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</si>
  <si>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</si>
  <si>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</si>
  <si>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</si>
  <si>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</si>
  <si>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</si>
  <si>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</si>
  <si>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</si>
  <si>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</si>
  <si>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</si>
  <si>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</si>
  <si>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</si>
  <si>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</si>
  <si>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</si>
  <si>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</si>
  <si>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</si>
  <si>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</si>
  <si>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</si>
  <si>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</si>
  <si>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</si>
  <si>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</si>
  <si>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</si>
  <si>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</si>
  <si>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</si>
  <si>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</si>
  <si>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</si>
  <si>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</si>
  <si>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</si>
  <si>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</si>
  <si>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</si>
  <si>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</si>
  <si>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</si>
  <si>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</si>
  <si>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</si>
  <si>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</si>
  <si>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</si>
  <si>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</si>
  <si>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</si>
  <si>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</si>
  <si>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</si>
  <si>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</si>
  <si>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</si>
  <si>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</si>
  <si>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</si>
  <si>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</si>
  <si>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</si>
  <si>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</si>
  <si>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</si>
  <si>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</si>
  <si>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</si>
  <si>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</si>
  <si>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</si>
  <si>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</si>
  <si>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</si>
  <si>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</si>
  <si>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</si>
  <si>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</si>
  <si>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</si>
  <si>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</si>
  <si>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</si>
  <si>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</si>
  <si>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</si>
  <si>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</si>
  <si>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</si>
  <si>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</si>
  <si>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</si>
  <si>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</si>
  <si>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</si>
  <si>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</si>
  <si>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</si>
  <si>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</si>
  <si>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</si>
  <si>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</si>
  <si>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</si>
  <si>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</si>
  <si>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</si>
  <si>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</si>
  <si>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</si>
  <si>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</si>
  <si>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</si>
  <si>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</si>
  <si>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</si>
  <si>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</si>
  <si>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</si>
  <si>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</si>
  <si>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</si>
  <si>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</si>
  <si>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</si>
  <si>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</si>
  <si>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</si>
  <si>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</si>
  <si>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</si>
  <si>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</si>
  <si>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</si>
  <si>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</si>
  <si>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</si>
  <si>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</si>
  <si>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</si>
  <si>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</si>
  <si>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</si>
  <si>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</si>
  <si>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</si>
  <si>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</si>
  <si>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</si>
  <si>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</si>
  <si>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</si>
  <si>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</si>
  <si>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</si>
  <si>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</si>
  <si>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</si>
  <si>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</si>
  <si>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</si>
  <si>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</si>
  <si>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</si>
  <si>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</si>
  <si>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</si>
  <si>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</si>
  <si>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</si>
  <si>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</si>
  <si>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</si>
  <si>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</si>
  <si>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</si>
  <si>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</si>
  <si>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</si>
  <si>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</si>
  <si>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</si>
  <si>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</si>
  <si>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</si>
  <si>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</si>
  <si>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</si>
  <si>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</si>
  <si>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</si>
  <si>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</si>
  <si>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</si>
  <si>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</si>
  <si>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</si>
  <si>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</si>
  <si>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</si>
  <si>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</si>
  <si>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</si>
  <si>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</si>
  <si>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</si>
  <si>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</si>
  <si>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</si>
  <si>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</si>
  <si>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</si>
  <si>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</si>
  <si>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</si>
  <si>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</si>
  <si>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</si>
  <si>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</si>
  <si>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</si>
  <si>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</si>
  <si>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</si>
  <si>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</si>
  <si>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</si>
  <si>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</si>
  <si>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</si>
  <si>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</si>
  <si>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</si>
  <si>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</si>
  <si>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</si>
  <si>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</si>
  <si>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</si>
  <si>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</si>
  <si>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</si>
  <si>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</si>
  <si>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</si>
  <si>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</si>
  <si>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</si>
  <si>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</si>
  <si>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</si>
  <si>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</si>
  <si>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</si>
  <si>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</si>
  <si>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</si>
  <si>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</si>
  <si>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</si>
  <si>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</si>
  <si>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</si>
  <si>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</si>
  <si>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</si>
  <si>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</si>
  <si>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</si>
  <si>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</si>
  <si>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</si>
  <si>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</si>
  <si>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</si>
  <si>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</si>
  <si>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</si>
  <si>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</si>
  <si>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</si>
  <si>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</si>
  <si>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</si>
  <si>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</si>
  <si>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</si>
  <si>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</si>
  <si>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</si>
  <si>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</si>
  <si>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</si>
  <si>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</si>
  <si>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</si>
  <si>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</si>
  <si>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</si>
  <si>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</si>
  <si>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</si>
  <si>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</si>
  <si>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</si>
  <si>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</si>
  <si>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</si>
  <si>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</si>
  <si>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</si>
  <si>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</si>
  <si>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</si>
  <si>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</si>
  <si>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</si>
  <si>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</si>
  <si>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</si>
  <si>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</si>
  <si>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</si>
  <si>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</si>
  <si>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</si>
  <si>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</si>
  <si>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</si>
  <si>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</si>
  <si>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</si>
  <si>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</si>
  <si>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</si>
  <si>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</si>
  <si>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</si>
  <si>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</si>
  <si>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</si>
  <si>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</si>
  <si>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</si>
  <si>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</si>
  <si>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</si>
  <si>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</si>
  <si>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</si>
  <si>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</si>
  <si>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</si>
  <si>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</si>
  <si>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</si>
  <si>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</si>
  <si>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</si>
  <si>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</si>
  <si>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</si>
  <si>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</si>
  <si>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</si>
  <si>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</si>
  <si>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</si>
  <si>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</si>
  <si>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</si>
  <si>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</si>
  <si>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</si>
  <si>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</si>
  <si>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</si>
  <si>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</si>
  <si>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</si>
  <si>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</si>
  <si>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</si>
  <si>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</si>
  <si>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</si>
  <si>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</si>
  <si>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</si>
  <si>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</si>
  <si>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</si>
  <si>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</si>
  <si>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</si>
  <si>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</si>
  <si>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</si>
  <si>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</si>
  <si>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</si>
  <si>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</si>
  <si>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</si>
  <si>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</si>
  <si>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</si>
  <si>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</si>
  <si>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</si>
  <si>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</si>
  <si>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</si>
  <si>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</si>
  <si>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</si>
  <si>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</si>
  <si>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</si>
  <si>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</si>
  <si>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</si>
  <si>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</si>
  <si>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</si>
  <si>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</si>
  <si>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</si>
  <si>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</si>
  <si>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</si>
  <si>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</si>
  <si>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</si>
  <si>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</si>
  <si>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</si>
  <si>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</si>
  <si>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</si>
  <si>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</si>
  <si>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</si>
  <si>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</si>
  <si>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</si>
  <si>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</si>
  <si>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</si>
  <si>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</si>
  <si>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</si>
  <si>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</si>
  <si>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</si>
  <si>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</si>
  <si>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</si>
  <si>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</si>
  <si>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</si>
  <si>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</si>
  <si>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</si>
  <si>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</si>
  <si>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</si>
  <si>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</si>
  <si>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</si>
  <si>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</si>
  <si>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</si>
  <si>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</si>
  <si>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</si>
  <si>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</si>
  <si>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</si>
  <si>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</si>
  <si>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</si>
  <si>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</si>
  <si>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</si>
  <si>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</si>
  <si>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</si>
  <si>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</si>
  <si>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</si>
  <si>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</si>
  <si>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</si>
  <si>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</si>
  <si>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</si>
  <si>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</si>
  <si>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</si>
  <si>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</si>
  <si>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</si>
  <si>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</si>
  <si>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</si>
  <si>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</si>
  <si>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</si>
  <si>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</si>
  <si>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</si>
  <si>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</si>
  <si>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</si>
  <si>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</si>
  <si>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</si>
  <si>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</si>
  <si>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</si>
  <si>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</si>
  <si>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</si>
  <si>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</si>
  <si>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</si>
  <si>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</si>
  <si>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</si>
  <si>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</si>
  <si>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</si>
  <si>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</si>
  <si>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</si>
  <si>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</si>
  <si>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</si>
  <si>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</si>
  <si>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</si>
  <si>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</si>
  <si>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</si>
  <si>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</si>
  <si>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</si>
  <si>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</si>
  <si>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</si>
  <si>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</si>
  <si>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</si>
  <si>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</si>
  <si>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</si>
  <si>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</si>
  <si>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</si>
  <si>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</si>
  <si>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Milford borough,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</si>
  <si>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Milford borough</t>
    </r>
    <r>
      <rPr>
        <b/>
        <sz val="12"/>
        <rFont val="Arial"/>
        <family val="2"/>
      </rPr>
      <t>, Hunterdon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</si>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</sst>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2" xfId="0" applyNumberFormat="1" applyFont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1195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1195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606</v>
      </c>
      <c r="C9" s="151">
        <f>(B9/$B$7)*100</f>
        <v>50.7112970711297</v>
      </c>
      <c r="D9" s="152"/>
      <c r="E9" s="152" t="s">
        <v>403</v>
      </c>
      <c r="F9" s="150">
        <v>24</v>
      </c>
      <c r="G9" s="153">
        <f t="shared" si="0"/>
        <v>2.00836820083682</v>
      </c>
    </row>
    <row r="10" spans="1:7" ht="12.75">
      <c r="A10" s="149" t="s">
        <v>404</v>
      </c>
      <c r="B10" s="150">
        <v>589</v>
      </c>
      <c r="C10" s="151">
        <f>(B10/$B$7)*100</f>
        <v>49.28870292887029</v>
      </c>
      <c r="D10" s="152"/>
      <c r="E10" s="152" t="s">
        <v>405</v>
      </c>
      <c r="F10" s="150">
        <v>10</v>
      </c>
      <c r="G10" s="153">
        <f t="shared" si="0"/>
        <v>0.8368200836820083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</v>
      </c>
      <c r="G11" s="153">
        <f t="shared" si="0"/>
        <v>0.16736401673640167</v>
      </c>
    </row>
    <row r="12" spans="1:7" ht="12.75">
      <c r="A12" s="149" t="s">
        <v>407</v>
      </c>
      <c r="B12" s="150">
        <v>70</v>
      </c>
      <c r="C12" s="151">
        <f aca="true" t="shared" si="1" ref="C12:C24">B12*100/B$7</f>
        <v>5.857740585774058</v>
      </c>
      <c r="D12" s="152"/>
      <c r="E12" s="152" t="s">
        <v>408</v>
      </c>
      <c r="F12" s="150">
        <v>1</v>
      </c>
      <c r="G12" s="153">
        <f t="shared" si="0"/>
        <v>0.08368200836820083</v>
      </c>
    </row>
    <row r="13" spans="1:7" ht="12.75">
      <c r="A13" s="149" t="s">
        <v>409</v>
      </c>
      <c r="B13" s="150">
        <v>95</v>
      </c>
      <c r="C13" s="151">
        <f t="shared" si="1"/>
        <v>7.949790794979079</v>
      </c>
      <c r="D13" s="152"/>
      <c r="E13" s="152" t="s">
        <v>410</v>
      </c>
      <c r="F13" s="150">
        <v>11</v>
      </c>
      <c r="G13" s="153">
        <f t="shared" si="0"/>
        <v>0.9205020920502092</v>
      </c>
    </row>
    <row r="14" spans="1:7" ht="12.75">
      <c r="A14" s="149" t="s">
        <v>411</v>
      </c>
      <c r="B14" s="150">
        <v>88</v>
      </c>
      <c r="C14" s="151">
        <f t="shared" si="1"/>
        <v>7.364016736401673</v>
      </c>
      <c r="D14" s="152"/>
      <c r="E14" s="152" t="s">
        <v>412</v>
      </c>
      <c r="F14" s="150">
        <v>1171</v>
      </c>
      <c r="G14" s="153">
        <f t="shared" si="0"/>
        <v>97.99163179916317</v>
      </c>
    </row>
    <row r="15" spans="1:7" ht="12.75">
      <c r="A15" s="149" t="s">
        <v>413</v>
      </c>
      <c r="B15" s="150">
        <v>70</v>
      </c>
      <c r="C15" s="151">
        <f t="shared" si="1"/>
        <v>5.857740585774058</v>
      </c>
      <c r="D15" s="152"/>
      <c r="E15" s="152" t="s">
        <v>414</v>
      </c>
      <c r="F15" s="150">
        <v>1157</v>
      </c>
      <c r="G15" s="153">
        <f t="shared" si="0"/>
        <v>96.82008368200837</v>
      </c>
    </row>
    <row r="16" spans="1:7" ht="12.75">
      <c r="A16" s="149" t="s">
        <v>415</v>
      </c>
      <c r="B16" s="150">
        <v>35</v>
      </c>
      <c r="C16" s="151">
        <f t="shared" si="1"/>
        <v>2.928870292887029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153</v>
      </c>
      <c r="C17" s="151">
        <f t="shared" si="1"/>
        <v>12.803347280334728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245</v>
      </c>
      <c r="C18" s="151">
        <f t="shared" si="1"/>
        <v>20.502092050209207</v>
      </c>
      <c r="D18" s="152"/>
      <c r="E18" s="143" t="s">
        <v>419</v>
      </c>
      <c r="F18" s="141">
        <v>1195</v>
      </c>
      <c r="G18" s="148">
        <v>100</v>
      </c>
    </row>
    <row r="19" spans="1:7" ht="12.75">
      <c r="A19" s="149" t="s">
        <v>420</v>
      </c>
      <c r="B19" s="150">
        <v>146</v>
      </c>
      <c r="C19" s="151">
        <f t="shared" si="1"/>
        <v>12.217573221757322</v>
      </c>
      <c r="D19" s="152"/>
      <c r="E19" s="152" t="s">
        <v>421</v>
      </c>
      <c r="F19" s="150">
        <v>1195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75</v>
      </c>
      <c r="C20" s="151">
        <f t="shared" si="1"/>
        <v>6.2761506276150625</v>
      </c>
      <c r="D20" s="152"/>
      <c r="E20" s="152" t="s">
        <v>423</v>
      </c>
      <c r="F20" s="150">
        <v>469</v>
      </c>
      <c r="G20" s="153">
        <f t="shared" si="2"/>
        <v>39.24686192468619</v>
      </c>
    </row>
    <row r="21" spans="1:7" ht="12.75">
      <c r="A21" s="149" t="s">
        <v>424</v>
      </c>
      <c r="B21" s="150">
        <v>55</v>
      </c>
      <c r="C21" s="151">
        <f t="shared" si="1"/>
        <v>4.602510460251046</v>
      </c>
      <c r="D21" s="152"/>
      <c r="E21" s="152" t="s">
        <v>425</v>
      </c>
      <c r="F21" s="150">
        <v>277</v>
      </c>
      <c r="G21" s="153">
        <f t="shared" si="2"/>
        <v>23.179916317991633</v>
      </c>
    </row>
    <row r="22" spans="1:7" ht="12.75">
      <c r="A22" s="149" t="s">
        <v>426</v>
      </c>
      <c r="B22" s="150">
        <v>76</v>
      </c>
      <c r="C22" s="151">
        <f t="shared" si="1"/>
        <v>6.359832635983263</v>
      </c>
      <c r="D22" s="152"/>
      <c r="E22" s="152" t="s">
        <v>427</v>
      </c>
      <c r="F22" s="150">
        <v>363</v>
      </c>
      <c r="G22" s="153">
        <f t="shared" si="2"/>
        <v>30.376569037656903</v>
      </c>
    </row>
    <row r="23" spans="1:7" ht="12.75">
      <c r="A23" s="149" t="s">
        <v>428</v>
      </c>
      <c r="B23" s="150">
        <v>72</v>
      </c>
      <c r="C23" s="151">
        <f t="shared" si="1"/>
        <v>6.02510460251046</v>
      </c>
      <c r="D23" s="152"/>
      <c r="E23" s="152" t="s">
        <v>429</v>
      </c>
      <c r="F23" s="150">
        <v>287</v>
      </c>
      <c r="G23" s="153">
        <f t="shared" si="2"/>
        <v>24.01673640167364</v>
      </c>
    </row>
    <row r="24" spans="1:7" ht="12.75">
      <c r="A24" s="149" t="s">
        <v>430</v>
      </c>
      <c r="B24" s="150">
        <v>15</v>
      </c>
      <c r="C24" s="151">
        <f t="shared" si="1"/>
        <v>1.2552301255230125</v>
      </c>
      <c r="D24" s="152"/>
      <c r="E24" s="152" t="s">
        <v>431</v>
      </c>
      <c r="F24" s="150">
        <v>42</v>
      </c>
      <c r="G24" s="153">
        <f t="shared" si="2"/>
        <v>3.514644351464435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13</v>
      </c>
      <c r="G25" s="153">
        <f t="shared" si="2"/>
        <v>1.0878661087866108</v>
      </c>
    </row>
    <row r="26" spans="1:7" ht="12.75">
      <c r="A26" s="149" t="s">
        <v>433</v>
      </c>
      <c r="B26" s="155">
        <v>38.7</v>
      </c>
      <c r="C26" s="156" t="s">
        <v>261</v>
      </c>
      <c r="D26" s="152"/>
      <c r="E26" s="157" t="s">
        <v>434</v>
      </c>
      <c r="F26" s="158">
        <v>44</v>
      </c>
      <c r="G26" s="153">
        <f t="shared" si="2"/>
        <v>3.6820083682008367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20</v>
      </c>
      <c r="G27" s="153">
        <f t="shared" si="2"/>
        <v>1.6736401673640167</v>
      </c>
    </row>
    <row r="28" spans="1:7" ht="12.75">
      <c r="A28" s="149" t="s">
        <v>262</v>
      </c>
      <c r="B28" s="150">
        <v>892</v>
      </c>
      <c r="C28" s="151">
        <f aca="true" t="shared" si="3" ref="C28:C35">B28*100/B$7</f>
        <v>74.64435146443515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440</v>
      </c>
      <c r="C29" s="151">
        <f t="shared" si="3"/>
        <v>36.82008368200837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452</v>
      </c>
      <c r="C30" s="151">
        <f t="shared" si="3"/>
        <v>37.82426778242678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863</v>
      </c>
      <c r="C31" s="151">
        <f t="shared" si="3"/>
        <v>72.21757322175732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196</v>
      </c>
      <c r="C32" s="151">
        <f t="shared" si="3"/>
        <v>16.401673640167363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163</v>
      </c>
      <c r="C33" s="151">
        <f t="shared" si="3"/>
        <v>13.640167364016737</v>
      </c>
      <c r="D33" s="152"/>
      <c r="E33" s="143" t="s">
        <v>8</v>
      </c>
      <c r="F33" s="141">
        <v>469</v>
      </c>
      <c r="G33" s="148">
        <v>100</v>
      </c>
    </row>
    <row r="34" spans="1:7" ht="12.75">
      <c r="A34" s="149" t="s">
        <v>0</v>
      </c>
      <c r="B34" s="150">
        <v>63</v>
      </c>
      <c r="C34" s="151">
        <f t="shared" si="3"/>
        <v>5.2719665271966525</v>
      </c>
      <c r="D34" s="152"/>
      <c r="E34" s="152" t="s">
        <v>9</v>
      </c>
      <c r="F34" s="150">
        <v>323</v>
      </c>
      <c r="G34" s="153">
        <f aca="true" t="shared" si="4" ref="G34:G42">F34*100/F$33</f>
        <v>68.86993603411514</v>
      </c>
    </row>
    <row r="35" spans="1:7" ht="12.75">
      <c r="A35" s="149" t="s">
        <v>2</v>
      </c>
      <c r="B35" s="150">
        <v>100</v>
      </c>
      <c r="C35" s="151">
        <f t="shared" si="3"/>
        <v>8.368200836820083</v>
      </c>
      <c r="D35" s="152"/>
      <c r="E35" s="152" t="s">
        <v>10</v>
      </c>
      <c r="F35" s="150">
        <v>157</v>
      </c>
      <c r="G35" s="153">
        <f t="shared" si="4"/>
        <v>33.47547974413646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277</v>
      </c>
      <c r="G36" s="153">
        <f t="shared" si="4"/>
        <v>59.06183368869936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127</v>
      </c>
      <c r="G37" s="153">
        <f t="shared" si="4"/>
        <v>27.078891257995735</v>
      </c>
    </row>
    <row r="38" spans="1:7" ht="12.75">
      <c r="A38" s="163" t="s">
        <v>13</v>
      </c>
      <c r="B38" s="150">
        <v>1180</v>
      </c>
      <c r="C38" s="151">
        <f aca="true" t="shared" si="5" ref="C38:C56">B38*100/B$7</f>
        <v>98.74476987447699</v>
      </c>
      <c r="D38" s="152"/>
      <c r="E38" s="152" t="s">
        <v>14</v>
      </c>
      <c r="F38" s="150">
        <v>26</v>
      </c>
      <c r="G38" s="153">
        <f t="shared" si="4"/>
        <v>5.543710021321962</v>
      </c>
    </row>
    <row r="39" spans="1:7" ht="12.75">
      <c r="A39" s="149" t="s">
        <v>15</v>
      </c>
      <c r="B39" s="150">
        <v>1166</v>
      </c>
      <c r="C39" s="151">
        <f t="shared" si="5"/>
        <v>97.57322175732217</v>
      </c>
      <c r="D39" s="152"/>
      <c r="E39" s="152" t="s">
        <v>10</v>
      </c>
      <c r="F39" s="150">
        <v>15</v>
      </c>
      <c r="G39" s="153">
        <f t="shared" si="4"/>
        <v>3.1982942430703623</v>
      </c>
    </row>
    <row r="40" spans="1:7" ht="12.75">
      <c r="A40" s="149" t="s">
        <v>16</v>
      </c>
      <c r="B40" s="150">
        <v>2</v>
      </c>
      <c r="C40" s="151">
        <f t="shared" si="5"/>
        <v>0.16736401673640167</v>
      </c>
      <c r="D40" s="152"/>
      <c r="E40" s="152" t="s">
        <v>17</v>
      </c>
      <c r="F40" s="150">
        <v>146</v>
      </c>
      <c r="G40" s="153">
        <f t="shared" si="4"/>
        <v>31.13006396588486</v>
      </c>
    </row>
    <row r="41" spans="1:7" ht="12.75">
      <c r="A41" s="149" t="s">
        <v>18</v>
      </c>
      <c r="B41" s="150">
        <v>2</v>
      </c>
      <c r="C41" s="151">
        <f t="shared" si="5"/>
        <v>0.16736401673640167</v>
      </c>
      <c r="D41" s="152"/>
      <c r="E41" s="152" t="s">
        <v>19</v>
      </c>
      <c r="F41" s="150">
        <v>127</v>
      </c>
      <c r="G41" s="153">
        <f t="shared" si="4"/>
        <v>27.078891257995735</v>
      </c>
    </row>
    <row r="42" spans="1:7" ht="12.75">
      <c r="A42" s="149" t="s">
        <v>20</v>
      </c>
      <c r="B42" s="150">
        <v>5</v>
      </c>
      <c r="C42" s="151">
        <f t="shared" si="5"/>
        <v>0.41841004184100417</v>
      </c>
      <c r="D42" s="152"/>
      <c r="E42" s="152" t="s">
        <v>21</v>
      </c>
      <c r="F42" s="150">
        <v>56</v>
      </c>
      <c r="G42" s="153">
        <f t="shared" si="4"/>
        <v>11.940298507462687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165</v>
      </c>
      <c r="G44" s="164">
        <f>F44*100/F33</f>
        <v>35.18123667377399</v>
      </c>
    </row>
    <row r="45" spans="1:7" ht="12.75">
      <c r="A45" s="149" t="s">
        <v>25</v>
      </c>
      <c r="B45" s="150">
        <v>2</v>
      </c>
      <c r="C45" s="151">
        <f t="shared" si="5"/>
        <v>0.16736401673640167</v>
      </c>
      <c r="D45" s="152"/>
      <c r="E45" s="152" t="s">
        <v>26</v>
      </c>
      <c r="F45" s="160">
        <v>122</v>
      </c>
      <c r="G45" s="164">
        <f>F45*100/F33</f>
        <v>26.01279317697228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</v>
      </c>
      <c r="C47" s="151">
        <f t="shared" si="5"/>
        <v>0.16736401673640167</v>
      </c>
      <c r="D47" s="152"/>
      <c r="E47" s="152" t="s">
        <v>29</v>
      </c>
      <c r="F47" s="165">
        <v>2.55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3.11</v>
      </c>
      <c r="G48" s="166" t="s">
        <v>261</v>
      </c>
    </row>
    <row r="49" spans="1:7" ht="14.25">
      <c r="A49" s="149" t="s">
        <v>32</v>
      </c>
      <c r="B49" s="150">
        <v>1</v>
      </c>
      <c r="C49" s="151">
        <f t="shared" si="5"/>
        <v>0.08368200836820083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4</v>
      </c>
      <c r="C50" s="151">
        <f t="shared" si="5"/>
        <v>0.33472803347280333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484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469</v>
      </c>
      <c r="G52" s="153">
        <f>F52*100/F$51</f>
        <v>96.90082644628099</v>
      </c>
    </row>
    <row r="53" spans="1:7" ht="12.75">
      <c r="A53" s="149" t="s">
        <v>39</v>
      </c>
      <c r="B53" s="150">
        <v>4</v>
      </c>
      <c r="C53" s="151">
        <f t="shared" si="5"/>
        <v>0.33472803347280333</v>
      </c>
      <c r="D53" s="152"/>
      <c r="E53" s="152" t="s">
        <v>40</v>
      </c>
      <c r="F53" s="150">
        <v>15</v>
      </c>
      <c r="G53" s="153">
        <f>F53*100/F$51</f>
        <v>3.0991735537190084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0</v>
      </c>
      <c r="G54" s="153">
        <f>F54*100/F$51</f>
        <v>0</v>
      </c>
    </row>
    <row r="55" spans="1:7" ht="12.75">
      <c r="A55" s="149" t="s">
        <v>43</v>
      </c>
      <c r="B55" s="150">
        <v>1</v>
      </c>
      <c r="C55" s="151">
        <f t="shared" si="5"/>
        <v>0.08368200836820083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15</v>
      </c>
      <c r="C56" s="151">
        <f t="shared" si="5"/>
        <v>1.2552301255230125</v>
      </c>
      <c r="D56" s="152"/>
      <c r="E56" s="152" t="s">
        <v>45</v>
      </c>
      <c r="F56" s="167">
        <v>2.4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0.7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1181</v>
      </c>
      <c r="C60" s="168">
        <f>B60*100/B7</f>
        <v>98.82845188284519</v>
      </c>
      <c r="D60" s="152"/>
      <c r="E60" s="143" t="s">
        <v>51</v>
      </c>
      <c r="F60" s="141">
        <v>469</v>
      </c>
      <c r="G60" s="148">
        <v>100</v>
      </c>
    </row>
    <row r="61" spans="1:7" ht="12.75">
      <c r="A61" s="149" t="s">
        <v>52</v>
      </c>
      <c r="B61" s="160">
        <v>3</v>
      </c>
      <c r="C61" s="168">
        <f>B61*100/B7</f>
        <v>0.2510460251046025</v>
      </c>
      <c r="D61" s="152"/>
      <c r="E61" s="152" t="s">
        <v>53</v>
      </c>
      <c r="F61" s="150">
        <v>320</v>
      </c>
      <c r="G61" s="153">
        <f>F61*100/F$60</f>
        <v>68.23027718550107</v>
      </c>
    </row>
    <row r="62" spans="1:7" ht="12.75">
      <c r="A62" s="149" t="s">
        <v>54</v>
      </c>
      <c r="B62" s="160">
        <v>8</v>
      </c>
      <c r="C62" s="168">
        <f>B62*100/B7</f>
        <v>0.6694560669456067</v>
      </c>
      <c r="D62" s="152"/>
      <c r="E62" s="152" t="s">
        <v>55</v>
      </c>
      <c r="F62" s="150">
        <v>149</v>
      </c>
      <c r="G62" s="153">
        <f>F62*100/F$60</f>
        <v>31.769722814498934</v>
      </c>
    </row>
    <row r="63" spans="1:7" ht="12.75">
      <c r="A63" s="149" t="s">
        <v>56</v>
      </c>
      <c r="B63" s="160">
        <v>5</v>
      </c>
      <c r="C63" s="168">
        <f>B63*100/B7</f>
        <v>0.41841004184100417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4</v>
      </c>
      <c r="C64" s="168">
        <f>B64*100/B7</f>
        <v>0.33472803347280333</v>
      </c>
      <c r="D64" s="152"/>
      <c r="E64" s="152" t="s">
        <v>58</v>
      </c>
      <c r="F64" s="165">
        <v>2.7</v>
      </c>
      <c r="G64" s="166" t="s">
        <v>261</v>
      </c>
    </row>
    <row r="65" spans="1:7" ht="13.5" thickBot="1">
      <c r="A65" s="171" t="s">
        <v>59</v>
      </c>
      <c r="B65" s="172">
        <v>10</v>
      </c>
      <c r="C65" s="173">
        <f>B65*100/B7</f>
        <v>0.8368200836820083</v>
      </c>
      <c r="D65" s="174"/>
      <c r="E65" s="174" t="s">
        <v>60</v>
      </c>
      <c r="F65" s="175">
        <v>2.22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1195</v>
      </c>
      <c r="G9" s="33">
        <f>(F9/$F$9)*100</f>
        <v>100</v>
      </c>
    </row>
    <row r="10" spans="1:7" ht="12.75">
      <c r="A10" s="29" t="s">
        <v>269</v>
      </c>
      <c r="B10" s="93">
        <v>290</v>
      </c>
      <c r="C10" s="33">
        <f aca="true" t="shared" si="0" ref="C10:C15">(B10/$B$10)*100</f>
        <v>100</v>
      </c>
      <c r="E10" s="34" t="s">
        <v>270</v>
      </c>
      <c r="F10" s="97">
        <v>1163</v>
      </c>
      <c r="G10" s="84">
        <f aca="true" t="shared" si="1" ref="G10:G16">(F10/$F$9)*100</f>
        <v>97.32217573221757</v>
      </c>
    </row>
    <row r="11" spans="1:7" ht="12.75">
      <c r="A11" s="36" t="s">
        <v>271</v>
      </c>
      <c r="B11" s="98">
        <v>22</v>
      </c>
      <c r="C11" s="35">
        <f t="shared" si="0"/>
        <v>7.586206896551724</v>
      </c>
      <c r="E11" s="34" t="s">
        <v>272</v>
      </c>
      <c r="F11" s="97">
        <v>1158</v>
      </c>
      <c r="G11" s="84">
        <f t="shared" si="1"/>
        <v>96.90376569037656</v>
      </c>
    </row>
    <row r="12" spans="1:7" ht="12.75">
      <c r="A12" s="36" t="s">
        <v>273</v>
      </c>
      <c r="B12" s="98">
        <v>15</v>
      </c>
      <c r="C12" s="35">
        <f t="shared" si="0"/>
        <v>5.172413793103448</v>
      </c>
      <c r="E12" s="34" t="s">
        <v>274</v>
      </c>
      <c r="F12" s="97">
        <v>815</v>
      </c>
      <c r="G12" s="84">
        <f t="shared" si="1"/>
        <v>68.20083682008368</v>
      </c>
    </row>
    <row r="13" spans="1:7" ht="12.75">
      <c r="A13" s="36" t="s">
        <v>275</v>
      </c>
      <c r="B13" s="98">
        <v>148</v>
      </c>
      <c r="C13" s="35">
        <f t="shared" si="0"/>
        <v>51.03448275862069</v>
      </c>
      <c r="E13" s="34" t="s">
        <v>276</v>
      </c>
      <c r="F13" s="97">
        <v>343</v>
      </c>
      <c r="G13" s="84">
        <f t="shared" si="1"/>
        <v>28.702928870292887</v>
      </c>
    </row>
    <row r="14" spans="1:7" ht="12.75">
      <c r="A14" s="36" t="s">
        <v>277</v>
      </c>
      <c r="B14" s="98">
        <v>64</v>
      </c>
      <c r="C14" s="35">
        <f t="shared" si="0"/>
        <v>22.06896551724138</v>
      </c>
      <c r="E14" s="34" t="s">
        <v>166</v>
      </c>
      <c r="F14" s="97">
        <v>5</v>
      </c>
      <c r="G14" s="84">
        <f t="shared" si="1"/>
        <v>0.41841004184100417</v>
      </c>
    </row>
    <row r="15" spans="1:7" ht="12.75">
      <c r="A15" s="36" t="s">
        <v>324</v>
      </c>
      <c r="B15" s="97">
        <v>41</v>
      </c>
      <c r="C15" s="35">
        <f t="shared" si="0"/>
        <v>14.13793103448276</v>
      </c>
      <c r="E15" s="34" t="s">
        <v>278</v>
      </c>
      <c r="F15" s="97">
        <v>32</v>
      </c>
      <c r="G15" s="84">
        <f t="shared" si="1"/>
        <v>2.6778242677824267</v>
      </c>
    </row>
    <row r="16" spans="1:7" ht="12.75">
      <c r="A16" s="36"/>
      <c r="B16" s="93" t="s">
        <v>250</v>
      </c>
      <c r="C16" s="10"/>
      <c r="E16" s="34" t="s">
        <v>279</v>
      </c>
      <c r="F16" s="98">
        <v>7</v>
      </c>
      <c r="G16" s="84">
        <f t="shared" si="1"/>
        <v>0.5857740585774058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21</v>
      </c>
      <c r="G17" s="84">
        <f>(F17/$F$9)*100</f>
        <v>1.7573221757322177</v>
      </c>
    </row>
    <row r="18" spans="1:7" ht="12.75">
      <c r="A18" s="29" t="s">
        <v>282</v>
      </c>
      <c r="B18" s="93">
        <v>846</v>
      </c>
      <c r="C18" s="33">
        <f>(B18/$B$18)*100</f>
        <v>100</v>
      </c>
      <c r="E18" s="34" t="s">
        <v>283</v>
      </c>
      <c r="F18" s="97">
        <v>11</v>
      </c>
      <c r="G18" s="84">
        <f>(F18/$F$9)*100</f>
        <v>0.9205020920502093</v>
      </c>
    </row>
    <row r="19" spans="1:7" ht="12.75">
      <c r="A19" s="36" t="s">
        <v>284</v>
      </c>
      <c r="B19" s="97">
        <v>26</v>
      </c>
      <c r="C19" s="84">
        <f aca="true" t="shared" si="2" ref="C19:C25">(B19/$B$18)*100</f>
        <v>3.0732860520094563</v>
      </c>
      <c r="E19" s="34"/>
      <c r="F19" s="97" t="s">
        <v>250</v>
      </c>
      <c r="G19" s="84"/>
    </row>
    <row r="20" spans="1:7" ht="12.75">
      <c r="A20" s="36" t="s">
        <v>285</v>
      </c>
      <c r="B20" s="97">
        <v>71</v>
      </c>
      <c r="C20" s="84">
        <f t="shared" si="2"/>
        <v>8.39243498817967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349</v>
      </c>
      <c r="C21" s="84">
        <f t="shared" si="2"/>
        <v>41.25295508274232</v>
      </c>
      <c r="E21" s="38" t="s">
        <v>167</v>
      </c>
      <c r="F21" s="80">
        <v>32</v>
      </c>
      <c r="G21" s="33">
        <f>(F21/$F$21)*100</f>
        <v>100</v>
      </c>
    </row>
    <row r="22" spans="1:7" ht="12.75">
      <c r="A22" s="36" t="s">
        <v>302</v>
      </c>
      <c r="B22" s="97">
        <v>134</v>
      </c>
      <c r="C22" s="84">
        <f t="shared" si="2"/>
        <v>15.839243498817968</v>
      </c>
      <c r="E22" s="34" t="s">
        <v>303</v>
      </c>
      <c r="F22" s="97">
        <v>20</v>
      </c>
      <c r="G22" s="84">
        <f aca="true" t="shared" si="3" ref="G22:G27">(F22/$F$21)*100</f>
        <v>62.5</v>
      </c>
    </row>
    <row r="23" spans="1:7" ht="12.75">
      <c r="A23" s="36" t="s">
        <v>304</v>
      </c>
      <c r="B23" s="97">
        <v>44</v>
      </c>
      <c r="C23" s="84">
        <f t="shared" si="2"/>
        <v>5.200945626477541</v>
      </c>
      <c r="E23" s="34" t="s">
        <v>305</v>
      </c>
      <c r="F23" s="97">
        <v>9</v>
      </c>
      <c r="G23" s="84">
        <f t="shared" si="3"/>
        <v>28.125</v>
      </c>
    </row>
    <row r="24" spans="1:7" ht="12.75">
      <c r="A24" s="36" t="s">
        <v>306</v>
      </c>
      <c r="B24" s="97">
        <v>167</v>
      </c>
      <c r="C24" s="84">
        <f t="shared" si="2"/>
        <v>19.739952718676122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55</v>
      </c>
      <c r="C25" s="84">
        <f t="shared" si="2"/>
        <v>6.501182033096926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88.5</v>
      </c>
      <c r="C27" s="37" t="s">
        <v>261</v>
      </c>
      <c r="E27" s="34" t="s">
        <v>312</v>
      </c>
      <c r="F27" s="97">
        <v>3</v>
      </c>
      <c r="G27" s="84">
        <f t="shared" si="3"/>
        <v>9.375</v>
      </c>
    </row>
    <row r="28" spans="1:7" ht="12.75">
      <c r="A28" s="36" t="s">
        <v>313</v>
      </c>
      <c r="B28" s="108">
        <v>26.2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1126</v>
      </c>
      <c r="G30" s="33">
        <f>(F30/$F$30)*100</f>
        <v>100</v>
      </c>
      <c r="J30" s="39"/>
    </row>
    <row r="31" spans="1:10" ht="12.75">
      <c r="A31" s="95" t="s">
        <v>296</v>
      </c>
      <c r="B31" s="93">
        <v>943</v>
      </c>
      <c r="C31" s="33">
        <f>(B31/$B$31)*100</f>
        <v>100</v>
      </c>
      <c r="E31" s="34" t="s">
        <v>317</v>
      </c>
      <c r="F31" s="97">
        <v>1087</v>
      </c>
      <c r="G31" s="101">
        <f>(F31/$F$30)*100</f>
        <v>96.53641207815275</v>
      </c>
      <c r="J31" s="39"/>
    </row>
    <row r="32" spans="1:10" ht="12.75">
      <c r="A32" s="36" t="s">
        <v>318</v>
      </c>
      <c r="B32" s="97">
        <v>209</v>
      </c>
      <c r="C32" s="10">
        <f>(B32/$B$31)*100</f>
        <v>22.163308589607635</v>
      </c>
      <c r="E32" s="34" t="s">
        <v>319</v>
      </c>
      <c r="F32" s="97">
        <v>39</v>
      </c>
      <c r="G32" s="101">
        <f aca="true" t="shared" si="4" ref="G32:G39">(F32/$F$30)*100</f>
        <v>3.463587921847247</v>
      </c>
      <c r="J32" s="39"/>
    </row>
    <row r="33" spans="1:10" ht="12.75">
      <c r="A33" s="36" t="s">
        <v>320</v>
      </c>
      <c r="B33" s="97">
        <v>551</v>
      </c>
      <c r="C33" s="10">
        <f aca="true" t="shared" si="5" ref="C33:C38">(B33/$B$31)*100</f>
        <v>58.430540827147404</v>
      </c>
      <c r="E33" s="34" t="s">
        <v>321</v>
      </c>
      <c r="F33" s="97">
        <v>11</v>
      </c>
      <c r="G33" s="101">
        <f t="shared" si="4"/>
        <v>0.9769094138543518</v>
      </c>
      <c r="J33" s="39"/>
    </row>
    <row r="34" spans="1:7" ht="12.75">
      <c r="A34" s="36" t="s">
        <v>322</v>
      </c>
      <c r="B34" s="97">
        <v>22</v>
      </c>
      <c r="C34" s="10">
        <f t="shared" si="5"/>
        <v>2.332979851537646</v>
      </c>
      <c r="E34" s="34" t="s">
        <v>323</v>
      </c>
      <c r="F34" s="97">
        <v>8</v>
      </c>
      <c r="G34" s="101">
        <f t="shared" si="4"/>
        <v>0.7104795737122558</v>
      </c>
    </row>
    <row r="35" spans="1:7" ht="12.75">
      <c r="A35" s="36" t="s">
        <v>325</v>
      </c>
      <c r="B35" s="97">
        <v>71</v>
      </c>
      <c r="C35" s="10">
        <f t="shared" si="5"/>
        <v>7.529162248144221</v>
      </c>
      <c r="E35" s="34" t="s">
        <v>321</v>
      </c>
      <c r="F35" s="97">
        <v>3</v>
      </c>
      <c r="G35" s="101">
        <f t="shared" si="4"/>
        <v>0.2664298401420959</v>
      </c>
    </row>
    <row r="36" spans="1:7" ht="12.75">
      <c r="A36" s="36" t="s">
        <v>297</v>
      </c>
      <c r="B36" s="97">
        <v>60</v>
      </c>
      <c r="C36" s="10">
        <f t="shared" si="5"/>
        <v>6.362672322375397</v>
      </c>
      <c r="E36" s="34" t="s">
        <v>327</v>
      </c>
      <c r="F36" s="97">
        <v>26</v>
      </c>
      <c r="G36" s="101">
        <f t="shared" si="4"/>
        <v>2.3090586145648313</v>
      </c>
    </row>
    <row r="37" spans="1:7" ht="12.75">
      <c r="A37" s="36" t="s">
        <v>326</v>
      </c>
      <c r="B37" s="97">
        <v>90</v>
      </c>
      <c r="C37" s="10">
        <f t="shared" si="5"/>
        <v>9.544008483563097</v>
      </c>
      <c r="E37" s="34" t="s">
        <v>321</v>
      </c>
      <c r="F37" s="97">
        <v>8</v>
      </c>
      <c r="G37" s="101">
        <f t="shared" si="4"/>
        <v>0.7104795737122558</v>
      </c>
    </row>
    <row r="38" spans="1:7" ht="12.75">
      <c r="A38" s="36" t="s">
        <v>297</v>
      </c>
      <c r="B38" s="97">
        <v>43</v>
      </c>
      <c r="C38" s="10">
        <f t="shared" si="5"/>
        <v>4.559915164369035</v>
      </c>
      <c r="E38" s="34" t="s">
        <v>259</v>
      </c>
      <c r="F38" s="97">
        <v>5</v>
      </c>
      <c r="G38" s="101">
        <f t="shared" si="4"/>
        <v>0.4440497335701598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</v>
      </c>
      <c r="C42" s="33">
        <f>(B42/$B$42)*100</f>
        <v>100</v>
      </c>
      <c r="E42" s="31" t="s">
        <v>268</v>
      </c>
      <c r="F42" s="80">
        <v>1195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1620</v>
      </c>
      <c r="G43" s="107">
        <f aca="true" t="shared" si="6" ref="G43:G71">(F43/$F$42)*100</f>
        <v>135.56485355648536</v>
      </c>
    </row>
    <row r="44" spans="1:7" ht="12.75">
      <c r="A44" s="36"/>
      <c r="B44" s="93" t="s">
        <v>250</v>
      </c>
      <c r="C44" s="10"/>
      <c r="E44" s="1" t="s">
        <v>329</v>
      </c>
      <c r="F44" s="97">
        <v>7</v>
      </c>
      <c r="G44" s="101">
        <f t="shared" si="6"/>
        <v>0.5857740585774058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19</v>
      </c>
      <c r="G45" s="101">
        <f t="shared" si="6"/>
        <v>1.5899581589958158</v>
      </c>
    </row>
    <row r="46" spans="1:7" ht="12.75">
      <c r="A46" s="29" t="s">
        <v>331</v>
      </c>
      <c r="B46" s="93">
        <v>893</v>
      </c>
      <c r="C46" s="33">
        <f>(B46/$B$46)*100</f>
        <v>100</v>
      </c>
      <c r="E46" s="1" t="s">
        <v>332</v>
      </c>
      <c r="F46" s="97">
        <v>3</v>
      </c>
      <c r="G46" s="101">
        <f t="shared" si="6"/>
        <v>0.2510460251046025</v>
      </c>
    </row>
    <row r="47" spans="1:7" ht="12.75">
      <c r="A47" s="36" t="s">
        <v>333</v>
      </c>
      <c r="B47" s="97">
        <v>105</v>
      </c>
      <c r="C47" s="10">
        <f>(B47/$B$46)*100</f>
        <v>11.758118701007838</v>
      </c>
      <c r="E47" s="1" t="s">
        <v>334</v>
      </c>
      <c r="F47" s="97">
        <v>56</v>
      </c>
      <c r="G47" s="101">
        <f t="shared" si="6"/>
        <v>4.686192468619247</v>
      </c>
    </row>
    <row r="48" spans="1:7" ht="12.75">
      <c r="A48" s="36"/>
      <c r="B48" s="93" t="s">
        <v>250</v>
      </c>
      <c r="C48" s="10"/>
      <c r="E48" s="1" t="s">
        <v>335</v>
      </c>
      <c r="F48" s="97">
        <v>160</v>
      </c>
      <c r="G48" s="101">
        <f t="shared" si="6"/>
        <v>13.389121338912133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38</v>
      </c>
      <c r="G49" s="101">
        <f t="shared" si="6"/>
        <v>3.1799163179916317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</v>
      </c>
      <c r="G50" s="101">
        <f t="shared" si="6"/>
        <v>0.33472803347280333</v>
      </c>
    </row>
    <row r="51" spans="1:7" ht="12.75">
      <c r="A51" s="5" t="s">
        <v>338</v>
      </c>
      <c r="B51" s="93">
        <v>260</v>
      </c>
      <c r="C51" s="33">
        <f>(B51/$B$51)*100</f>
        <v>100</v>
      </c>
      <c r="E51" s="1" t="s">
        <v>339</v>
      </c>
      <c r="F51" s="97">
        <v>418</v>
      </c>
      <c r="G51" s="101">
        <f t="shared" si="6"/>
        <v>34.97907949790795</v>
      </c>
    </row>
    <row r="52" spans="1:7" ht="12.75">
      <c r="A52" s="4" t="s">
        <v>340</v>
      </c>
      <c r="B52" s="98">
        <v>21</v>
      </c>
      <c r="C52" s="10">
        <f>(B52/$B$51)*100</f>
        <v>8.076923076923077</v>
      </c>
      <c r="E52" s="1" t="s">
        <v>341</v>
      </c>
      <c r="F52" s="97">
        <v>5</v>
      </c>
      <c r="G52" s="101">
        <f t="shared" si="6"/>
        <v>0.41841004184100417</v>
      </c>
    </row>
    <row r="53" spans="1:7" ht="12.75">
      <c r="A53" s="4"/>
      <c r="B53" s="93" t="s">
        <v>250</v>
      </c>
      <c r="C53" s="10"/>
      <c r="E53" s="1" t="s">
        <v>342</v>
      </c>
      <c r="F53" s="97">
        <v>64</v>
      </c>
      <c r="G53" s="101">
        <f t="shared" si="6"/>
        <v>5.355648535564853</v>
      </c>
    </row>
    <row r="54" spans="1:7" ht="14.25">
      <c r="A54" s="5" t="s">
        <v>343</v>
      </c>
      <c r="B54" s="93">
        <v>708</v>
      </c>
      <c r="C54" s="33">
        <f>(B54/$B$54)*100</f>
        <v>100</v>
      </c>
      <c r="E54" s="1" t="s">
        <v>201</v>
      </c>
      <c r="F54" s="97">
        <v>223</v>
      </c>
      <c r="G54" s="101">
        <f t="shared" si="6"/>
        <v>18.661087866108787</v>
      </c>
    </row>
    <row r="55" spans="1:7" ht="12.75">
      <c r="A55" s="4" t="s">
        <v>340</v>
      </c>
      <c r="B55" s="98">
        <v>87</v>
      </c>
      <c r="C55" s="10">
        <f>(B55/$B$54)*100</f>
        <v>12.288135593220339</v>
      </c>
      <c r="E55" s="1" t="s">
        <v>344</v>
      </c>
      <c r="F55" s="97">
        <v>141</v>
      </c>
      <c r="G55" s="101">
        <f t="shared" si="6"/>
        <v>11.799163179916318</v>
      </c>
    </row>
    <row r="56" spans="1:7" ht="12.75">
      <c r="A56" s="4" t="s">
        <v>345</v>
      </c>
      <c r="B56" s="120">
        <v>44.8</v>
      </c>
      <c r="C56" s="37" t="s">
        <v>261</v>
      </c>
      <c r="E56" s="1" t="s">
        <v>346</v>
      </c>
      <c r="F56" s="97">
        <v>16</v>
      </c>
      <c r="G56" s="101">
        <f t="shared" si="6"/>
        <v>1.3389121338912133</v>
      </c>
    </row>
    <row r="57" spans="1:7" ht="12.75">
      <c r="A57" s="4" t="s">
        <v>347</v>
      </c>
      <c r="B57" s="98">
        <v>621</v>
      </c>
      <c r="C57" s="10">
        <f>(B57/$B$54)*100</f>
        <v>87.71186440677965</v>
      </c>
      <c r="E57" s="1" t="s">
        <v>348</v>
      </c>
      <c r="F57" s="97">
        <v>19</v>
      </c>
      <c r="G57" s="101">
        <f t="shared" si="6"/>
        <v>1.5899581589958158</v>
      </c>
    </row>
    <row r="58" spans="1:7" ht="12.75">
      <c r="A58" s="4" t="s">
        <v>345</v>
      </c>
      <c r="B58" s="120">
        <v>81.3</v>
      </c>
      <c r="C58" s="37" t="s">
        <v>261</v>
      </c>
      <c r="E58" s="1" t="s">
        <v>349</v>
      </c>
      <c r="F58" s="97">
        <v>133</v>
      </c>
      <c r="G58" s="101">
        <f t="shared" si="6"/>
        <v>11.129707112970712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156</v>
      </c>
      <c r="C60" s="33">
        <f>(B60/$B$60)*100</f>
        <v>100</v>
      </c>
      <c r="E60" s="1" t="s">
        <v>352</v>
      </c>
      <c r="F60" s="97">
        <v>7</v>
      </c>
      <c r="G60" s="101">
        <f t="shared" si="6"/>
        <v>0.5857740585774058</v>
      </c>
    </row>
    <row r="61" spans="1:7" ht="12.75">
      <c r="A61" s="4" t="s">
        <v>340</v>
      </c>
      <c r="B61" s="97">
        <v>69</v>
      </c>
      <c r="C61" s="10">
        <f>(B61/$B$60)*100</f>
        <v>44.230769230769226</v>
      </c>
      <c r="E61" s="1" t="s">
        <v>353</v>
      </c>
      <c r="F61" s="97">
        <v>17</v>
      </c>
      <c r="G61" s="101">
        <f t="shared" si="6"/>
        <v>1.4225941422594142</v>
      </c>
    </row>
    <row r="62" spans="1:7" ht="12.75">
      <c r="A62" s="4"/>
      <c r="B62" s="93" t="s">
        <v>250</v>
      </c>
      <c r="C62" s="10"/>
      <c r="E62" s="1" t="s">
        <v>354</v>
      </c>
      <c r="F62" s="97">
        <v>24</v>
      </c>
      <c r="G62" s="101">
        <f t="shared" si="6"/>
        <v>2.00836820083682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27</v>
      </c>
      <c r="G63" s="101">
        <f t="shared" si="6"/>
        <v>2.259414225941423</v>
      </c>
    </row>
    <row r="64" spans="1:7" ht="12.75">
      <c r="A64" s="29" t="s">
        <v>357</v>
      </c>
      <c r="B64" s="93">
        <v>1126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738</v>
      </c>
      <c r="C65" s="10">
        <f>(B65/$B$64)*100</f>
        <v>65.54174067495559</v>
      </c>
      <c r="E65" s="1" t="s">
        <v>359</v>
      </c>
      <c r="F65" s="97">
        <v>2</v>
      </c>
      <c r="G65" s="101">
        <f t="shared" si="6"/>
        <v>0.16736401673640167</v>
      </c>
    </row>
    <row r="66" spans="1:7" ht="12.75">
      <c r="A66" s="4" t="s">
        <v>257</v>
      </c>
      <c r="B66" s="97">
        <v>385</v>
      </c>
      <c r="C66" s="10">
        <f aca="true" t="shared" si="7" ref="C66:C71">(B66/$B$64)*100</f>
        <v>34.19182948490231</v>
      </c>
      <c r="E66" s="1" t="s">
        <v>360</v>
      </c>
      <c r="F66" s="97">
        <v>3</v>
      </c>
      <c r="G66" s="101">
        <f t="shared" si="6"/>
        <v>0.2510460251046025</v>
      </c>
    </row>
    <row r="67" spans="1:7" ht="12.75">
      <c r="A67" s="4" t="s">
        <v>361</v>
      </c>
      <c r="B67" s="97">
        <v>201</v>
      </c>
      <c r="C67" s="10">
        <f t="shared" si="7"/>
        <v>17.850799289520427</v>
      </c>
      <c r="E67" s="1" t="s">
        <v>362</v>
      </c>
      <c r="F67" s="97">
        <v>19</v>
      </c>
      <c r="G67" s="101">
        <f t="shared" si="6"/>
        <v>1.5899581589958158</v>
      </c>
    </row>
    <row r="68" spans="1:7" ht="12.75">
      <c r="A68" s="4" t="s">
        <v>363</v>
      </c>
      <c r="B68" s="97">
        <v>184</v>
      </c>
      <c r="C68" s="10">
        <f t="shared" si="7"/>
        <v>16.341030195381883</v>
      </c>
      <c r="E68" s="1" t="s">
        <v>364</v>
      </c>
      <c r="F68" s="97">
        <v>88</v>
      </c>
      <c r="G68" s="101">
        <f t="shared" si="6"/>
        <v>7.364016736401674</v>
      </c>
    </row>
    <row r="69" spans="1:7" ht="12.75">
      <c r="A69" s="4" t="s">
        <v>365</v>
      </c>
      <c r="B69" s="97">
        <v>114</v>
      </c>
      <c r="C69" s="10">
        <f t="shared" si="7"/>
        <v>10.124333925399645</v>
      </c>
      <c r="E69" s="1" t="s">
        <v>366</v>
      </c>
      <c r="F69" s="97">
        <v>28</v>
      </c>
      <c r="G69" s="101">
        <f t="shared" si="6"/>
        <v>2.3430962343096233</v>
      </c>
    </row>
    <row r="70" spans="1:7" ht="12.75">
      <c r="A70" s="4" t="s">
        <v>367</v>
      </c>
      <c r="B70" s="97">
        <v>70</v>
      </c>
      <c r="C70" s="10">
        <f t="shared" si="7"/>
        <v>6.216696269982238</v>
      </c>
      <c r="E70" s="1" t="s">
        <v>368</v>
      </c>
      <c r="F70" s="97">
        <v>4</v>
      </c>
      <c r="G70" s="101">
        <f t="shared" si="6"/>
        <v>0.33472803347280333</v>
      </c>
    </row>
    <row r="71" spans="1:7" ht="12.75">
      <c r="A71" s="7" t="s">
        <v>258</v>
      </c>
      <c r="B71" s="103">
        <v>3</v>
      </c>
      <c r="C71" s="40">
        <f t="shared" si="7"/>
        <v>0.2664298401420959</v>
      </c>
      <c r="D71" s="41"/>
      <c r="E71" s="9" t="s">
        <v>369</v>
      </c>
      <c r="F71" s="103">
        <v>95</v>
      </c>
      <c r="G71" s="104">
        <f t="shared" si="6"/>
        <v>7.949790794979079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918</v>
      </c>
      <c r="C9" s="81">
        <f>(B9/$B$9)*100</f>
        <v>100</v>
      </c>
      <c r="D9" s="65"/>
      <c r="E9" s="79" t="s">
        <v>381</v>
      </c>
      <c r="F9" s="80">
        <v>471</v>
      </c>
      <c r="G9" s="81">
        <f>(F9/$F$9)*100</f>
        <v>100</v>
      </c>
    </row>
    <row r="10" spans="1:7" ht="12.75">
      <c r="A10" s="82" t="s">
        <v>382</v>
      </c>
      <c r="B10" s="97">
        <v>633</v>
      </c>
      <c r="C10" s="105">
        <f>(B10/$B$9)*100</f>
        <v>68.95424836601308</v>
      </c>
      <c r="D10" s="65"/>
      <c r="E10" s="78" t="s">
        <v>383</v>
      </c>
      <c r="F10" s="97">
        <v>23</v>
      </c>
      <c r="G10" s="105">
        <f aca="true" t="shared" si="0" ref="G10:G19">(F10/$F$9)*100</f>
        <v>4.8832271762208075</v>
      </c>
    </row>
    <row r="11" spans="1:7" ht="12.75">
      <c r="A11" s="82" t="s">
        <v>384</v>
      </c>
      <c r="B11" s="97">
        <v>631</v>
      </c>
      <c r="C11" s="105">
        <f aca="true" t="shared" si="1" ref="C11:C16">(B11/$B$9)*100</f>
        <v>68.73638344226579</v>
      </c>
      <c r="D11" s="65"/>
      <c r="E11" s="78" t="s">
        <v>385</v>
      </c>
      <c r="F11" s="97">
        <v>22</v>
      </c>
      <c r="G11" s="105">
        <f t="shared" si="0"/>
        <v>4.670912951167728</v>
      </c>
    </row>
    <row r="12" spans="1:7" ht="12.75">
      <c r="A12" s="82" t="s">
        <v>386</v>
      </c>
      <c r="B12" s="97">
        <v>608</v>
      </c>
      <c r="C12" s="105">
        <f>(B12/$B$9)*100</f>
        <v>66.23093681917211</v>
      </c>
      <c r="D12" s="65"/>
      <c r="E12" s="78" t="s">
        <v>387</v>
      </c>
      <c r="F12" s="97">
        <v>50</v>
      </c>
      <c r="G12" s="105">
        <f t="shared" si="0"/>
        <v>10.615711252653929</v>
      </c>
    </row>
    <row r="13" spans="1:7" ht="12.75">
      <c r="A13" s="82" t="s">
        <v>388</v>
      </c>
      <c r="B13" s="97">
        <v>23</v>
      </c>
      <c r="C13" s="105">
        <f>(B13/$B$9)*100</f>
        <v>2.505446623093682</v>
      </c>
      <c r="D13" s="65"/>
      <c r="E13" s="78" t="s">
        <v>389</v>
      </c>
      <c r="F13" s="97">
        <v>49</v>
      </c>
      <c r="G13" s="105">
        <f t="shared" si="0"/>
        <v>10.40339702760085</v>
      </c>
    </row>
    <row r="14" spans="1:7" ht="12.75">
      <c r="A14" s="82" t="s">
        <v>390</v>
      </c>
      <c r="B14" s="109">
        <v>3.6</v>
      </c>
      <c r="C14" s="112" t="s">
        <v>261</v>
      </c>
      <c r="D14" s="65"/>
      <c r="E14" s="78" t="s">
        <v>391</v>
      </c>
      <c r="F14" s="97">
        <v>74</v>
      </c>
      <c r="G14" s="105">
        <f t="shared" si="0"/>
        <v>15.711252653927813</v>
      </c>
    </row>
    <row r="15" spans="1:7" ht="12.75">
      <c r="A15" s="82" t="s">
        <v>392</v>
      </c>
      <c r="B15" s="109">
        <v>2</v>
      </c>
      <c r="C15" s="105">
        <f t="shared" si="1"/>
        <v>0.2178649237472767</v>
      </c>
      <c r="D15" s="65"/>
      <c r="E15" s="78" t="s">
        <v>393</v>
      </c>
      <c r="F15" s="97">
        <v>120</v>
      </c>
      <c r="G15" s="105">
        <f t="shared" si="0"/>
        <v>25.477707006369428</v>
      </c>
    </row>
    <row r="16" spans="1:7" ht="12.75">
      <c r="A16" s="82" t="s">
        <v>67</v>
      </c>
      <c r="B16" s="97">
        <v>285</v>
      </c>
      <c r="C16" s="105">
        <f t="shared" si="1"/>
        <v>31.045751633986928</v>
      </c>
      <c r="D16" s="65"/>
      <c r="E16" s="78" t="s">
        <v>68</v>
      </c>
      <c r="F16" s="97">
        <v>56</v>
      </c>
      <c r="G16" s="105">
        <f t="shared" si="0"/>
        <v>11.8895966029724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49</v>
      </c>
      <c r="G17" s="105">
        <f t="shared" si="0"/>
        <v>10.40339702760085</v>
      </c>
    </row>
    <row r="18" spans="1:7" ht="12.75">
      <c r="A18" s="77" t="s">
        <v>70</v>
      </c>
      <c r="B18" s="80">
        <v>459</v>
      </c>
      <c r="C18" s="81">
        <f>(B18/$B$18)*100</f>
        <v>100</v>
      </c>
      <c r="D18" s="65"/>
      <c r="E18" s="78" t="s">
        <v>170</v>
      </c>
      <c r="F18" s="97">
        <v>22</v>
      </c>
      <c r="G18" s="105">
        <f t="shared" si="0"/>
        <v>4.670912951167728</v>
      </c>
    </row>
    <row r="19" spans="1:9" ht="12.75">
      <c r="A19" s="82" t="s">
        <v>382</v>
      </c>
      <c r="B19" s="97">
        <v>273</v>
      </c>
      <c r="C19" s="105">
        <f>(B19/$B$18)*100</f>
        <v>59.47712418300654</v>
      </c>
      <c r="D19" s="65"/>
      <c r="E19" s="78" t="s">
        <v>169</v>
      </c>
      <c r="F19" s="98">
        <v>6</v>
      </c>
      <c r="G19" s="105">
        <f t="shared" si="0"/>
        <v>1.2738853503184715</v>
      </c>
      <c r="I19" s="117"/>
    </row>
    <row r="20" spans="1:7" ht="12.75">
      <c r="A20" s="82" t="s">
        <v>384</v>
      </c>
      <c r="B20" s="97">
        <v>273</v>
      </c>
      <c r="C20" s="105">
        <f>(B20/$B$18)*100</f>
        <v>59.47712418300654</v>
      </c>
      <c r="D20" s="65"/>
      <c r="E20" s="78" t="s">
        <v>71</v>
      </c>
      <c r="F20" s="97">
        <v>54519</v>
      </c>
      <c r="G20" s="112" t="s">
        <v>261</v>
      </c>
    </row>
    <row r="21" spans="1:7" ht="12.75">
      <c r="A21" s="82" t="s">
        <v>386</v>
      </c>
      <c r="B21" s="97">
        <v>267</v>
      </c>
      <c r="C21" s="105">
        <f>(B21/$B$18)*100</f>
        <v>58.16993464052288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392</v>
      </c>
      <c r="G22" s="105">
        <f>(F22/$F$9)*100</f>
        <v>83.2271762208068</v>
      </c>
    </row>
    <row r="23" spans="1:7" ht="12.75">
      <c r="A23" s="77" t="s">
        <v>73</v>
      </c>
      <c r="B23" s="80">
        <v>81</v>
      </c>
      <c r="C23" s="81">
        <f>(B23/$B$23)*100</f>
        <v>100</v>
      </c>
      <c r="D23" s="65"/>
      <c r="E23" s="78" t="s">
        <v>74</v>
      </c>
      <c r="F23" s="97">
        <v>64422</v>
      </c>
      <c r="G23" s="112" t="s">
        <v>261</v>
      </c>
    </row>
    <row r="24" spans="1:7" ht="12.75">
      <c r="A24" s="82" t="s">
        <v>75</v>
      </c>
      <c r="B24" s="97">
        <v>39</v>
      </c>
      <c r="C24" s="105">
        <f>(B24/$B$23)*100</f>
        <v>48.148148148148145</v>
      </c>
      <c r="D24" s="65"/>
      <c r="E24" s="78" t="s">
        <v>76</v>
      </c>
      <c r="F24" s="97">
        <v>133</v>
      </c>
      <c r="G24" s="105">
        <f>(F24/$F$9)*100</f>
        <v>28.237791932059448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12005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13</v>
      </c>
      <c r="G26" s="105">
        <f>(F26/$F$9)*100</f>
        <v>2.7600849256900215</v>
      </c>
    </row>
    <row r="27" spans="1:7" ht="12.75">
      <c r="A27" s="77" t="s">
        <v>85</v>
      </c>
      <c r="B27" s="80">
        <v>595</v>
      </c>
      <c r="C27" s="81">
        <f>(B27/$B$27)*100</f>
        <v>100</v>
      </c>
      <c r="D27" s="65"/>
      <c r="E27" s="78" t="s">
        <v>78</v>
      </c>
      <c r="F27" s="98">
        <v>13415</v>
      </c>
      <c r="G27" s="112" t="s">
        <v>261</v>
      </c>
    </row>
    <row r="28" spans="1:7" ht="12.75">
      <c r="A28" s="82" t="s">
        <v>86</v>
      </c>
      <c r="B28" s="97">
        <v>497</v>
      </c>
      <c r="C28" s="105">
        <f aca="true" t="shared" si="2" ref="C28:C33">(B28/$B$27)*100</f>
        <v>83.52941176470588</v>
      </c>
      <c r="D28" s="65"/>
      <c r="E28" s="78" t="s">
        <v>79</v>
      </c>
      <c r="F28" s="97">
        <v>12</v>
      </c>
      <c r="G28" s="105">
        <f>(F28/$F$9)*100</f>
        <v>2.547770700636943</v>
      </c>
    </row>
    <row r="29" spans="1:7" ht="12.75">
      <c r="A29" s="82" t="s">
        <v>87</v>
      </c>
      <c r="B29" s="97">
        <v>45</v>
      </c>
      <c r="C29" s="105">
        <f t="shared" si="2"/>
        <v>7.563025210084033</v>
      </c>
      <c r="D29" s="65"/>
      <c r="E29" s="78" t="s">
        <v>80</v>
      </c>
      <c r="F29" s="97">
        <v>5217</v>
      </c>
      <c r="G29" s="112" t="s">
        <v>261</v>
      </c>
    </row>
    <row r="30" spans="1:7" ht="12.75">
      <c r="A30" s="82" t="s">
        <v>88</v>
      </c>
      <c r="B30" s="97">
        <v>18</v>
      </c>
      <c r="C30" s="105">
        <f t="shared" si="2"/>
        <v>3.0252100840336134</v>
      </c>
      <c r="D30" s="65"/>
      <c r="E30" s="78" t="s">
        <v>81</v>
      </c>
      <c r="F30" s="97">
        <v>91</v>
      </c>
      <c r="G30" s="105">
        <f>(F30/$F$9)*100</f>
        <v>19.32059447983015</v>
      </c>
    </row>
    <row r="31" spans="1:7" ht="12.75">
      <c r="A31" s="82" t="s">
        <v>115</v>
      </c>
      <c r="B31" s="97">
        <v>22</v>
      </c>
      <c r="C31" s="105">
        <f t="shared" si="2"/>
        <v>3.697478991596639</v>
      </c>
      <c r="D31" s="65"/>
      <c r="E31" s="78" t="s">
        <v>82</v>
      </c>
      <c r="F31" s="97">
        <v>12248</v>
      </c>
      <c r="G31" s="112" t="s">
        <v>261</v>
      </c>
    </row>
    <row r="32" spans="1:7" ht="12.75">
      <c r="A32" s="82" t="s">
        <v>89</v>
      </c>
      <c r="B32" s="97">
        <v>2</v>
      </c>
      <c r="C32" s="105">
        <f t="shared" si="2"/>
        <v>0.33613445378151263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</v>
      </c>
      <c r="C33" s="105">
        <f t="shared" si="2"/>
        <v>1.8487394957983194</v>
      </c>
      <c r="D33" s="65"/>
      <c r="E33" s="79" t="s">
        <v>84</v>
      </c>
      <c r="F33" s="80">
        <v>326</v>
      </c>
      <c r="G33" s="81">
        <f>(F33/$F$33)*100</f>
        <v>100</v>
      </c>
    </row>
    <row r="34" spans="1:7" ht="12.75">
      <c r="A34" s="82" t="s">
        <v>91</v>
      </c>
      <c r="B34" s="119">
        <v>33.1</v>
      </c>
      <c r="C34" s="112" t="s">
        <v>261</v>
      </c>
      <c r="D34" s="65"/>
      <c r="E34" s="78" t="s">
        <v>383</v>
      </c>
      <c r="F34" s="97">
        <v>3</v>
      </c>
      <c r="G34" s="105">
        <f aca="true" t="shared" si="3" ref="G34:G43">(F34/$F$33)*100</f>
        <v>0.9202453987730062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10</v>
      </c>
      <c r="G35" s="105">
        <f t="shared" si="3"/>
        <v>3.067484662576687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27</v>
      </c>
      <c r="G36" s="105">
        <f t="shared" si="3"/>
        <v>8.282208588957054</v>
      </c>
    </row>
    <row r="37" spans="1:7" ht="12.75">
      <c r="A37" s="77" t="s">
        <v>94</v>
      </c>
      <c r="B37" s="80">
        <v>608</v>
      </c>
      <c r="C37" s="81">
        <f>(B37/$B$37)*100</f>
        <v>100</v>
      </c>
      <c r="D37" s="65"/>
      <c r="E37" s="78" t="s">
        <v>389</v>
      </c>
      <c r="F37" s="97">
        <v>31</v>
      </c>
      <c r="G37" s="105">
        <f t="shared" si="3"/>
        <v>9.509202453987731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45</v>
      </c>
      <c r="G38" s="105">
        <f t="shared" si="3"/>
        <v>13.803680981595093</v>
      </c>
    </row>
    <row r="39" spans="1:7" ht="12.75">
      <c r="A39" s="82" t="s">
        <v>97</v>
      </c>
      <c r="B39" s="98">
        <v>197</v>
      </c>
      <c r="C39" s="105">
        <f>(B39/$B$37)*100</f>
        <v>32.401315789473685</v>
      </c>
      <c r="D39" s="65"/>
      <c r="E39" s="78" t="s">
        <v>393</v>
      </c>
      <c r="F39" s="97">
        <v>103</v>
      </c>
      <c r="G39" s="105">
        <f t="shared" si="3"/>
        <v>31.595092024539877</v>
      </c>
    </row>
    <row r="40" spans="1:7" ht="12.75">
      <c r="A40" s="82" t="s">
        <v>98</v>
      </c>
      <c r="B40" s="98">
        <v>63</v>
      </c>
      <c r="C40" s="105">
        <f>(B40/$B$37)*100</f>
        <v>10.361842105263158</v>
      </c>
      <c r="D40" s="65"/>
      <c r="E40" s="78" t="s">
        <v>68</v>
      </c>
      <c r="F40" s="97">
        <v>47</v>
      </c>
      <c r="G40" s="105">
        <f t="shared" si="3"/>
        <v>14.417177914110429</v>
      </c>
    </row>
    <row r="41" spans="1:7" ht="12.75">
      <c r="A41" s="82" t="s">
        <v>100</v>
      </c>
      <c r="B41" s="98">
        <v>178</v>
      </c>
      <c r="C41" s="105">
        <f>(B41/$B$37)*100</f>
        <v>29.276315789473685</v>
      </c>
      <c r="D41" s="65"/>
      <c r="E41" s="78" t="s">
        <v>69</v>
      </c>
      <c r="F41" s="97">
        <v>35</v>
      </c>
      <c r="G41" s="105">
        <f t="shared" si="3"/>
        <v>10.736196319018406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22</v>
      </c>
      <c r="G42" s="105">
        <f t="shared" si="3"/>
        <v>6.748466257668712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</v>
      </c>
      <c r="G43" s="105">
        <f t="shared" si="3"/>
        <v>0.9202453987730062</v>
      </c>
    </row>
    <row r="44" spans="1:7" ht="12.75">
      <c r="A44" s="82" t="s">
        <v>291</v>
      </c>
      <c r="B44" s="98">
        <v>79</v>
      </c>
      <c r="C44" s="105">
        <f>(B44/$B$37)*100</f>
        <v>12.993421052631579</v>
      </c>
      <c r="D44" s="65"/>
      <c r="E44" s="78" t="s">
        <v>93</v>
      </c>
      <c r="F44" s="97">
        <v>62167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91</v>
      </c>
      <c r="C46" s="105">
        <f>(B46/$B$37)*100</f>
        <v>14.967105263157896</v>
      </c>
      <c r="D46" s="65"/>
      <c r="E46" s="78" t="s">
        <v>96</v>
      </c>
      <c r="F46" s="97">
        <v>25039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46500</v>
      </c>
      <c r="G48" s="112" t="s">
        <v>261</v>
      </c>
    </row>
    <row r="49" spans="1:7" ht="13.5" thickBot="1">
      <c r="A49" s="82" t="s">
        <v>292</v>
      </c>
      <c r="B49" s="98">
        <v>9</v>
      </c>
      <c r="C49" s="105">
        <f aca="true" t="shared" si="4" ref="C49:C55">(B49/$B$37)*100</f>
        <v>1.4802631578947367</v>
      </c>
      <c r="D49" s="87"/>
      <c r="E49" s="88" t="s">
        <v>102</v>
      </c>
      <c r="F49" s="113">
        <v>31765</v>
      </c>
      <c r="G49" s="114" t="s">
        <v>261</v>
      </c>
    </row>
    <row r="50" spans="1:7" ht="13.5" thickTop="1">
      <c r="A50" s="82" t="s">
        <v>116</v>
      </c>
      <c r="B50" s="98">
        <v>54</v>
      </c>
      <c r="C50" s="105">
        <f t="shared" si="4"/>
        <v>8.881578947368421</v>
      </c>
      <c r="D50" s="65"/>
      <c r="E50" s="78"/>
      <c r="F50" s="86"/>
      <c r="G50" s="85"/>
    </row>
    <row r="51" spans="1:7" ht="12.75">
      <c r="A51" s="82" t="s">
        <v>117</v>
      </c>
      <c r="B51" s="98">
        <v>107</v>
      </c>
      <c r="C51" s="105">
        <f t="shared" si="4"/>
        <v>17.598684210526315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8</v>
      </c>
      <c r="C52" s="105">
        <f t="shared" si="4"/>
        <v>1.3157894736842104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63</v>
      </c>
      <c r="C53" s="105">
        <f t="shared" si="4"/>
        <v>10.361842105263158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30</v>
      </c>
      <c r="C54" s="105">
        <f t="shared" si="4"/>
        <v>4.934210526315789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21</v>
      </c>
      <c r="C55" s="105">
        <f t="shared" si="4"/>
        <v>3.453947368421053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51</v>
      </c>
      <c r="C57" s="105">
        <f>(B57/$B$37)*100</f>
        <v>8.388157894736842</v>
      </c>
      <c r="D57" s="65"/>
      <c r="E57" s="79" t="s">
        <v>84</v>
      </c>
      <c r="F57" s="80">
        <v>6</v>
      </c>
      <c r="G57" s="105">
        <f>(F57/L57)*100</f>
        <v>1.8404907975460123</v>
      </c>
      <c r="H57" s="79" t="s">
        <v>84</v>
      </c>
      <c r="L57" s="15">
        <v>326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6</v>
      </c>
      <c r="G58" s="105">
        <f>(F58/L58)*100</f>
        <v>3.592814371257485</v>
      </c>
      <c r="H58" s="78" t="s">
        <v>118</v>
      </c>
      <c r="L58" s="15">
        <v>167</v>
      </c>
    </row>
    <row r="59" spans="1:12" ht="12.75">
      <c r="A59" s="82" t="s">
        <v>112</v>
      </c>
      <c r="B59" s="98">
        <v>59</v>
      </c>
      <c r="C59" s="105">
        <f>(B59/$B$37)*100</f>
        <v>9.703947368421053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66</v>
      </c>
    </row>
    <row r="60" spans="1:7" ht="12.75">
      <c r="A60" s="82" t="s">
        <v>113</v>
      </c>
      <c r="B60" s="98">
        <v>120</v>
      </c>
      <c r="C60" s="105">
        <f>(B60/$B$37)*100</f>
        <v>19.736842105263158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35</v>
      </c>
      <c r="C62" s="105">
        <f>(B62/$B$37)*100</f>
        <v>5.756578947368421</v>
      </c>
      <c r="D62" s="65"/>
      <c r="E62" s="79" t="s">
        <v>123</v>
      </c>
      <c r="F62" s="80">
        <v>3</v>
      </c>
      <c r="G62" s="105">
        <f>(F62/L62)*100</f>
        <v>8.823529411764707</v>
      </c>
      <c r="H62" s="79" t="s">
        <v>394</v>
      </c>
      <c r="L62" s="15">
        <v>34</v>
      </c>
    </row>
    <row r="63" spans="1:12" ht="12.75">
      <c r="A63" s="61" t="s">
        <v>293</v>
      </c>
      <c r="B63" s="98">
        <v>18</v>
      </c>
      <c r="C63" s="105">
        <f>(B63/$B$37)*100</f>
        <v>2.9605263157894735</v>
      </c>
      <c r="D63" s="65"/>
      <c r="E63" s="78" t="s">
        <v>118</v>
      </c>
      <c r="F63" s="97">
        <v>3</v>
      </c>
      <c r="G63" s="105">
        <f>(F63/L63)*100</f>
        <v>20</v>
      </c>
      <c r="H63" s="78" t="s">
        <v>118</v>
      </c>
      <c r="L63" s="15">
        <v>15</v>
      </c>
    </row>
    <row r="64" spans="1:12" ht="12.75">
      <c r="A64" s="82" t="s">
        <v>114</v>
      </c>
      <c r="B64" s="98">
        <v>33</v>
      </c>
      <c r="C64" s="105">
        <f>(B64/$B$37)*100</f>
        <v>5.427631578947369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44</v>
      </c>
      <c r="G66" s="105">
        <f aca="true" t="shared" si="5" ref="G66:G71">(F66/L66)*100</f>
        <v>3.6943744752308985</v>
      </c>
      <c r="H66" s="79" t="s">
        <v>124</v>
      </c>
      <c r="L66" s="15">
        <v>1191</v>
      </c>
    </row>
    <row r="67" spans="1:12" ht="12.75">
      <c r="A67" s="82" t="s">
        <v>126</v>
      </c>
      <c r="B67" s="97">
        <v>452</v>
      </c>
      <c r="C67" s="105">
        <f>(B67/$B$37)*100</f>
        <v>74.3421052631579</v>
      </c>
      <c r="D67" s="65"/>
      <c r="E67" s="78" t="s">
        <v>262</v>
      </c>
      <c r="F67" s="97">
        <v>33</v>
      </c>
      <c r="G67" s="105">
        <f t="shared" si="5"/>
        <v>3.687150837988827</v>
      </c>
      <c r="H67" s="78" t="s">
        <v>262</v>
      </c>
      <c r="L67" s="15">
        <v>895</v>
      </c>
    </row>
    <row r="68" spans="1:12" ht="12.75">
      <c r="A68" s="82" t="s">
        <v>128</v>
      </c>
      <c r="B68" s="97">
        <v>93</v>
      </c>
      <c r="C68" s="105">
        <f>(B68/$B$37)*100</f>
        <v>15.296052631578947</v>
      </c>
      <c r="D68" s="65"/>
      <c r="E68" s="78" t="s">
        <v>127</v>
      </c>
      <c r="F68" s="97">
        <v>10</v>
      </c>
      <c r="G68" s="105">
        <f t="shared" si="5"/>
        <v>6.41025641025641</v>
      </c>
      <c r="H68" s="78" t="s">
        <v>127</v>
      </c>
      <c r="L68" s="15">
        <v>156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11</v>
      </c>
      <c r="G69" s="105">
        <f t="shared" si="5"/>
        <v>3.7162162162162162</v>
      </c>
      <c r="H69" s="78" t="s">
        <v>129</v>
      </c>
      <c r="L69" s="15">
        <v>296</v>
      </c>
    </row>
    <row r="70" spans="1:12" ht="12.75">
      <c r="A70" s="82" t="s">
        <v>376</v>
      </c>
      <c r="B70" s="97">
        <v>61</v>
      </c>
      <c r="C70" s="105">
        <f>(B70/$B$37)*100</f>
        <v>10.032894736842106</v>
      </c>
      <c r="D70" s="65"/>
      <c r="E70" s="78" t="s">
        <v>130</v>
      </c>
      <c r="F70" s="97">
        <v>11</v>
      </c>
      <c r="G70" s="105">
        <f t="shared" si="5"/>
        <v>4.8034934497816595</v>
      </c>
      <c r="H70" s="78" t="s">
        <v>130</v>
      </c>
      <c r="L70" s="15">
        <v>229</v>
      </c>
    </row>
    <row r="71" spans="1:12" ht="13.5" thickBot="1">
      <c r="A71" s="90" t="s">
        <v>371</v>
      </c>
      <c r="B71" s="110">
        <v>2</v>
      </c>
      <c r="C71" s="111">
        <f>(B71/$B$37)*100</f>
        <v>0.3289473684210526</v>
      </c>
      <c r="D71" s="91"/>
      <c r="E71" s="92" t="s">
        <v>131</v>
      </c>
      <c r="F71" s="110">
        <v>27</v>
      </c>
      <c r="G71" s="118">
        <f t="shared" si="5"/>
        <v>14.0625</v>
      </c>
      <c r="H71" s="92" t="s">
        <v>131</v>
      </c>
      <c r="L71" s="15">
        <v>192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484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469</v>
      </c>
      <c r="G9" s="81">
        <f>(F9/$F$9)*100</f>
        <v>100</v>
      </c>
      <c r="I9" s="53"/>
    </row>
    <row r="10" spans="1:7" ht="12.75">
      <c r="A10" s="36" t="s">
        <v>137</v>
      </c>
      <c r="B10" s="97">
        <v>324</v>
      </c>
      <c r="C10" s="105">
        <f aca="true" t="shared" si="0" ref="C10:C18">(B10/$B$8)*100</f>
        <v>66.94214876033058</v>
      </c>
      <c r="E10" s="32" t="s">
        <v>138</v>
      </c>
      <c r="F10" s="97">
        <v>459</v>
      </c>
      <c r="G10" s="105">
        <f>(F10/$F$9)*100</f>
        <v>97.86780383795309</v>
      </c>
    </row>
    <row r="11" spans="1:7" ht="12.75">
      <c r="A11" s="36" t="s">
        <v>139</v>
      </c>
      <c r="B11" s="97">
        <v>30</v>
      </c>
      <c r="C11" s="105">
        <f t="shared" si="0"/>
        <v>6.198347107438017</v>
      </c>
      <c r="E11" s="32" t="s">
        <v>140</v>
      </c>
      <c r="F11" s="97">
        <v>8</v>
      </c>
      <c r="G11" s="105">
        <f>(F11/$F$9)*100</f>
        <v>1.7057569296375266</v>
      </c>
    </row>
    <row r="12" spans="1:7" ht="12.75">
      <c r="A12" s="36" t="s">
        <v>141</v>
      </c>
      <c r="B12" s="97">
        <v>50</v>
      </c>
      <c r="C12" s="105">
        <f t="shared" si="0"/>
        <v>10.330578512396695</v>
      </c>
      <c r="E12" s="32" t="s">
        <v>142</v>
      </c>
      <c r="F12" s="97">
        <v>2</v>
      </c>
      <c r="G12" s="105">
        <f>(F12/$F$9)*100</f>
        <v>0.42643923240938164</v>
      </c>
    </row>
    <row r="13" spans="1:7" ht="12.75">
      <c r="A13" s="36" t="s">
        <v>143</v>
      </c>
      <c r="B13" s="97">
        <v>41</v>
      </c>
      <c r="C13" s="105">
        <f t="shared" si="0"/>
        <v>8.47107438016529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23</v>
      </c>
      <c r="C14" s="105">
        <f t="shared" si="0"/>
        <v>4.75206611570248</v>
      </c>
      <c r="E14" s="42" t="s">
        <v>145</v>
      </c>
      <c r="F14" s="80">
        <v>296</v>
      </c>
      <c r="G14" s="81">
        <f>(F14/$F$14)*100</f>
        <v>100</v>
      </c>
    </row>
    <row r="15" spans="1:7" ht="12.75">
      <c r="A15" s="36" t="s">
        <v>146</v>
      </c>
      <c r="B15" s="97">
        <v>5</v>
      </c>
      <c r="C15" s="105">
        <f t="shared" si="0"/>
        <v>1.0330578512396695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8</v>
      </c>
      <c r="C16" s="105">
        <f t="shared" si="0"/>
        <v>1.6528925619834711</v>
      </c>
      <c r="E16" s="1" t="s">
        <v>149</v>
      </c>
      <c r="F16" s="97">
        <v>2</v>
      </c>
      <c r="G16" s="105">
        <f>(F16/$F$14)*100</f>
        <v>0.6756756756756757</v>
      </c>
    </row>
    <row r="17" spans="1:7" ht="12.75">
      <c r="A17" s="36" t="s">
        <v>150</v>
      </c>
      <c r="B17" s="97">
        <v>3</v>
      </c>
      <c r="C17" s="105">
        <f t="shared" si="0"/>
        <v>0.6198347107438017</v>
      </c>
      <c r="E17" s="1" t="s">
        <v>151</v>
      </c>
      <c r="F17" s="97">
        <v>18</v>
      </c>
      <c r="G17" s="105">
        <f aca="true" t="shared" si="1" ref="G17:G23">(F17/$F$14)*100</f>
        <v>6.081081081081082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113</v>
      </c>
      <c r="G18" s="105">
        <f t="shared" si="1"/>
        <v>38.17567567567568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132</v>
      </c>
      <c r="G19" s="105">
        <f t="shared" si="1"/>
        <v>44.5945945945946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31</v>
      </c>
      <c r="G20" s="105">
        <f t="shared" si="1"/>
        <v>10.472972972972974</v>
      </c>
    </row>
    <row r="21" spans="1:7" ht="12.75">
      <c r="A21" s="36" t="s">
        <v>156</v>
      </c>
      <c r="B21" s="98">
        <v>2</v>
      </c>
      <c r="C21" s="105">
        <f aca="true" t="shared" si="2" ref="C21:C28">(B21/$B$8)*100</f>
        <v>0.4132231404958678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7</v>
      </c>
      <c r="C22" s="105">
        <f t="shared" si="2"/>
        <v>1.4462809917355373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5</v>
      </c>
      <c r="C23" s="105">
        <f t="shared" si="2"/>
        <v>1.0330578512396695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35</v>
      </c>
      <c r="C24" s="105">
        <f t="shared" si="2"/>
        <v>7.231404958677685</v>
      </c>
      <c r="E24" s="1" t="s">
        <v>163</v>
      </c>
      <c r="F24" s="97">
        <v>153800</v>
      </c>
      <c r="G24" s="112" t="s">
        <v>261</v>
      </c>
    </row>
    <row r="25" spans="1:7" ht="12.75">
      <c r="A25" s="36" t="s">
        <v>164</v>
      </c>
      <c r="B25" s="97">
        <v>80</v>
      </c>
      <c r="C25" s="105">
        <f t="shared" si="2"/>
        <v>16.528925619834713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76</v>
      </c>
      <c r="C26" s="105">
        <f t="shared" si="2"/>
        <v>15.702479338842975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116</v>
      </c>
      <c r="C27" s="105">
        <f t="shared" si="2"/>
        <v>23.96694214876033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163</v>
      </c>
      <c r="C28" s="105">
        <f t="shared" si="2"/>
        <v>33.67768595041322</v>
      </c>
      <c r="E28" s="32" t="s">
        <v>176</v>
      </c>
      <c r="F28" s="97">
        <v>192</v>
      </c>
      <c r="G28" s="105">
        <f aca="true" t="shared" si="3" ref="G28:G35">(F28/$F$14)*100</f>
        <v>64.86486486486487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4</v>
      </c>
      <c r="G31" s="105">
        <f t="shared" si="3"/>
        <v>1.3513513513513513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23</v>
      </c>
      <c r="G32" s="105">
        <f t="shared" si="3"/>
        <v>7.77027027027027</v>
      </c>
    </row>
    <row r="33" spans="1:7" ht="12.75">
      <c r="A33" s="36" t="s">
        <v>184</v>
      </c>
      <c r="B33" s="97">
        <v>34</v>
      </c>
      <c r="C33" s="105">
        <f t="shared" si="4"/>
        <v>7.024793388429752</v>
      </c>
      <c r="E33" s="32" t="s">
        <v>185</v>
      </c>
      <c r="F33" s="97">
        <v>88</v>
      </c>
      <c r="G33" s="105">
        <f t="shared" si="3"/>
        <v>29.72972972972973</v>
      </c>
    </row>
    <row r="34" spans="1:7" ht="12.75">
      <c r="A34" s="36" t="s">
        <v>186</v>
      </c>
      <c r="B34" s="97">
        <v>86</v>
      </c>
      <c r="C34" s="105">
        <f t="shared" si="4"/>
        <v>17.768595041322314</v>
      </c>
      <c r="E34" s="32" t="s">
        <v>187</v>
      </c>
      <c r="F34" s="97">
        <v>49</v>
      </c>
      <c r="G34" s="105">
        <f t="shared" si="3"/>
        <v>16.554054054054053</v>
      </c>
    </row>
    <row r="35" spans="1:7" ht="12.75">
      <c r="A35" s="36" t="s">
        <v>188</v>
      </c>
      <c r="B35" s="97">
        <v>97</v>
      </c>
      <c r="C35" s="105">
        <f t="shared" si="4"/>
        <v>20.041322314049587</v>
      </c>
      <c r="E35" s="32" t="s">
        <v>189</v>
      </c>
      <c r="F35" s="97">
        <v>28</v>
      </c>
      <c r="G35" s="105">
        <f t="shared" si="3"/>
        <v>9.45945945945946</v>
      </c>
    </row>
    <row r="36" spans="1:7" ht="12.75">
      <c r="A36" s="36" t="s">
        <v>190</v>
      </c>
      <c r="B36" s="97">
        <v>108</v>
      </c>
      <c r="C36" s="105">
        <f t="shared" si="4"/>
        <v>22.31404958677686</v>
      </c>
      <c r="E36" s="32" t="s">
        <v>191</v>
      </c>
      <c r="F36" s="97">
        <v>1381</v>
      </c>
      <c r="G36" s="112" t="s">
        <v>261</v>
      </c>
    </row>
    <row r="37" spans="1:7" ht="12.75">
      <c r="A37" s="36" t="s">
        <v>192</v>
      </c>
      <c r="B37" s="97">
        <v>79</v>
      </c>
      <c r="C37" s="105">
        <f t="shared" si="4"/>
        <v>16.32231404958678</v>
      </c>
      <c r="E37" s="32" t="s">
        <v>193</v>
      </c>
      <c r="F37" s="97">
        <v>104</v>
      </c>
      <c r="G37" s="105">
        <f>(F37/$F$14)*100</f>
        <v>35.13513513513514</v>
      </c>
    </row>
    <row r="38" spans="1:7" ht="12.75">
      <c r="A38" s="36" t="s">
        <v>194</v>
      </c>
      <c r="B38" s="97">
        <v>49</v>
      </c>
      <c r="C38" s="105">
        <f t="shared" si="4"/>
        <v>10.12396694214876</v>
      </c>
      <c r="E38" s="32" t="s">
        <v>191</v>
      </c>
      <c r="F38" s="97">
        <v>505</v>
      </c>
      <c r="G38" s="112" t="s">
        <v>261</v>
      </c>
    </row>
    <row r="39" spans="1:7" ht="12.75">
      <c r="A39" s="36" t="s">
        <v>195</v>
      </c>
      <c r="B39" s="97">
        <v>31</v>
      </c>
      <c r="C39" s="105">
        <f t="shared" si="4"/>
        <v>6.40495867768595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469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81</v>
      </c>
      <c r="G43" s="105">
        <f aca="true" t="shared" si="5" ref="G43:G48">(F43/$F$14)*100</f>
        <v>27.364864864864863</v>
      </c>
    </row>
    <row r="44" spans="1:7" ht="12.75">
      <c r="A44" s="36" t="s">
        <v>209</v>
      </c>
      <c r="B44" s="98">
        <v>41</v>
      </c>
      <c r="C44" s="105">
        <f aca="true" t="shared" si="6" ref="C44:C49">(B44/$B$42)*100</f>
        <v>8.742004264392325</v>
      </c>
      <c r="E44" s="32" t="s">
        <v>210</v>
      </c>
      <c r="F44" s="97">
        <v>43</v>
      </c>
      <c r="G44" s="105">
        <f t="shared" si="5"/>
        <v>14.527027027027026</v>
      </c>
    </row>
    <row r="45" spans="1:7" ht="12.75">
      <c r="A45" s="36" t="s">
        <v>211</v>
      </c>
      <c r="B45" s="98">
        <v>123</v>
      </c>
      <c r="C45" s="105">
        <f t="shared" si="6"/>
        <v>26.226012793176974</v>
      </c>
      <c r="E45" s="32" t="s">
        <v>212</v>
      </c>
      <c r="F45" s="97">
        <v>41</v>
      </c>
      <c r="G45" s="105">
        <f t="shared" si="5"/>
        <v>13.85135135135135</v>
      </c>
    </row>
    <row r="46" spans="1:7" ht="12.75">
      <c r="A46" s="36" t="s">
        <v>213</v>
      </c>
      <c r="B46" s="98">
        <v>92</v>
      </c>
      <c r="C46" s="105">
        <f t="shared" si="6"/>
        <v>19.616204690831555</v>
      </c>
      <c r="E46" s="32" t="s">
        <v>214</v>
      </c>
      <c r="F46" s="97">
        <v>35</v>
      </c>
      <c r="G46" s="105">
        <f t="shared" si="5"/>
        <v>11.824324324324325</v>
      </c>
    </row>
    <row r="47" spans="1:7" ht="12.75">
      <c r="A47" s="36" t="s">
        <v>215</v>
      </c>
      <c r="B47" s="97">
        <v>76</v>
      </c>
      <c r="C47" s="105">
        <f t="shared" si="6"/>
        <v>16.204690831556505</v>
      </c>
      <c r="E47" s="32" t="s">
        <v>216</v>
      </c>
      <c r="F47" s="97">
        <v>37</v>
      </c>
      <c r="G47" s="105">
        <f t="shared" si="5"/>
        <v>12.5</v>
      </c>
    </row>
    <row r="48" spans="1:7" ht="12.75">
      <c r="A48" s="36" t="s">
        <v>217</v>
      </c>
      <c r="B48" s="97">
        <v>51</v>
      </c>
      <c r="C48" s="105">
        <f t="shared" si="6"/>
        <v>10.874200426439232</v>
      </c>
      <c r="E48" s="32" t="s">
        <v>218</v>
      </c>
      <c r="F48" s="97">
        <v>59</v>
      </c>
      <c r="G48" s="105">
        <f t="shared" si="5"/>
        <v>19.93243243243243</v>
      </c>
    </row>
    <row r="49" spans="1:7" ht="12.75">
      <c r="A49" s="36" t="s">
        <v>219</v>
      </c>
      <c r="B49" s="97">
        <v>86</v>
      </c>
      <c r="C49" s="105">
        <f t="shared" si="6"/>
        <v>18.336886993603414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142</v>
      </c>
      <c r="G51" s="81">
        <f>(F51/F$51)*100</f>
        <v>100</v>
      </c>
    </row>
    <row r="52" spans="1:7" ht="12.75">
      <c r="A52" s="4" t="s">
        <v>223</v>
      </c>
      <c r="B52" s="97">
        <v>12</v>
      </c>
      <c r="C52" s="105">
        <f>(B52/$B$42)*100</f>
        <v>2.55863539445629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151</v>
      </c>
      <c r="C53" s="105">
        <f>(B53/$B$42)*100</f>
        <v>32.19616204690831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229</v>
      </c>
      <c r="C54" s="105">
        <f>(B54/$B$42)*100</f>
        <v>48.8272921108742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77</v>
      </c>
      <c r="C55" s="105">
        <f>(B55/$B$42)*100</f>
        <v>16.417910447761194</v>
      </c>
      <c r="E55" s="32" t="s">
        <v>230</v>
      </c>
      <c r="F55" s="97">
        <v>2</v>
      </c>
      <c r="G55" s="105">
        <f t="shared" si="7"/>
        <v>1.4084507042253522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45</v>
      </c>
      <c r="G56" s="105">
        <f t="shared" si="7"/>
        <v>31.690140845070424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60</v>
      </c>
      <c r="G57" s="105">
        <f t="shared" si="7"/>
        <v>42.25352112676056</v>
      </c>
    </row>
    <row r="58" spans="1:7" ht="12.75">
      <c r="A58" s="36" t="s">
        <v>234</v>
      </c>
      <c r="B58" s="97">
        <v>5</v>
      </c>
      <c r="C58" s="105">
        <f aca="true" t="shared" si="8" ref="C58:C66">(B58/$B$42)*100</f>
        <v>1.0660980810234542</v>
      </c>
      <c r="E58" s="32" t="s">
        <v>235</v>
      </c>
      <c r="F58" s="97">
        <v>24</v>
      </c>
      <c r="G58" s="105">
        <f t="shared" si="7"/>
        <v>16.901408450704224</v>
      </c>
    </row>
    <row r="59" spans="1:7" ht="12.75">
      <c r="A59" s="36" t="s">
        <v>236</v>
      </c>
      <c r="B59" s="97">
        <v>23</v>
      </c>
      <c r="C59" s="105">
        <f t="shared" si="8"/>
        <v>4.904051172707889</v>
      </c>
      <c r="E59" s="32" t="s">
        <v>237</v>
      </c>
      <c r="F59" s="98">
        <v>5</v>
      </c>
      <c r="G59" s="105">
        <f t="shared" si="7"/>
        <v>3.5211267605633805</v>
      </c>
    </row>
    <row r="60" spans="1:7" ht="12.75">
      <c r="A60" s="36" t="s">
        <v>238</v>
      </c>
      <c r="B60" s="97">
        <v>138</v>
      </c>
      <c r="C60" s="105">
        <f t="shared" si="8"/>
        <v>29.42430703624733</v>
      </c>
      <c r="E60" s="32" t="s">
        <v>239</v>
      </c>
      <c r="F60" s="97">
        <v>6</v>
      </c>
      <c r="G60" s="105">
        <f t="shared" si="7"/>
        <v>4.225352112676056</v>
      </c>
    </row>
    <row r="61" spans="1:7" ht="12.75">
      <c r="A61" s="36" t="s">
        <v>240</v>
      </c>
      <c r="B61" s="97">
        <v>292</v>
      </c>
      <c r="C61" s="105">
        <f t="shared" si="8"/>
        <v>62.26012793176972</v>
      </c>
      <c r="E61" s="32" t="s">
        <v>163</v>
      </c>
      <c r="F61" s="97">
        <v>794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11</v>
      </c>
      <c r="C63" s="105">
        <f t="shared" si="8"/>
        <v>2.345415778251599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31</v>
      </c>
      <c r="G65" s="105">
        <f aca="true" t="shared" si="9" ref="G65:G71">(F65/F$51)*100</f>
        <v>21.830985915492956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23</v>
      </c>
      <c r="G66" s="105">
        <f t="shared" si="9"/>
        <v>16.19718309859155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10</v>
      </c>
      <c r="G67" s="105">
        <f t="shared" si="9"/>
        <v>7.042253521126761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7</v>
      </c>
      <c r="G68" s="105">
        <f t="shared" si="9"/>
        <v>4.929577464788732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7</v>
      </c>
      <c r="G69" s="105">
        <f t="shared" si="9"/>
        <v>4.929577464788732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56</v>
      </c>
      <c r="G70" s="105">
        <f t="shared" si="9"/>
        <v>39.436619718309856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8</v>
      </c>
      <c r="G71" s="115">
        <f t="shared" si="9"/>
        <v>5.633802816901409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2002-06-11T18:58:04Z</dcterms:modified>
  <cp:category/>
  <cp:version/>
  <cp:contentType/>
  <cp:contentStatus/>
</cp:coreProperties>
</file>