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<sst xmlns="http://schemas.openxmlformats.org/spreadsheetml/2006/main" count="696" uniqueCount="437">
  <si>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</si>
  <si>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</si>
  <si>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</si>
  <si>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</si>
  <si>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</si>
  <si>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</si>
  <si>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</si>
  <si>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</si>
  <si>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</si>
  <si>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</si>
  <si>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</si>
  <si>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</si>
  <si>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</si>
  <si>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</si>
  <si>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</si>
  <si>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</si>
  <si>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</si>
  <si>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</si>
  <si>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</si>
  <si>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</si>
  <si>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</si>
  <si>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</si>
  <si>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</si>
  <si>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</si>
  <si>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</si>
  <si>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</si>
  <si>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</si>
  <si>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</si>
  <si>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</si>
  <si>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</si>
  <si>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</si>
  <si>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</si>
  <si>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</si>
  <si>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</si>
  <si>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</si>
  <si>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</si>
  <si>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</si>
  <si>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</si>
  <si>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</si>
  <si>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</si>
  <si>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</si>
  <si>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</si>
  <si>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</si>
  <si>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</si>
  <si>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</si>
  <si>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</si>
  <si>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</si>
  <si>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</si>
  <si>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</si>
  <si>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</si>
  <si>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</si>
  <si>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</si>
  <si>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</si>
  <si>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</si>
  <si>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</si>
  <si>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</si>
  <si>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</si>
  <si>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</si>
  <si>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</si>
  <si>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</si>
  <si>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</si>
  <si>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</si>
  <si>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</si>
  <si>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</si>
  <si>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</si>
  <si>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</si>
  <si>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</si>
  <si>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</si>
  <si>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</si>
  <si>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</si>
  <si>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</si>
  <si>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</si>
  <si>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</si>
  <si>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</si>
  <si>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</si>
  <si>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</si>
  <si>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</si>
  <si>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</si>
  <si>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</si>
  <si>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</si>
  <si>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</si>
  <si>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</si>
  <si>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</si>
  <si>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</si>
  <si>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</si>
  <si>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</si>
  <si>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</si>
  <si>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</si>
  <si>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</si>
  <si>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</si>
  <si>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</si>
  <si>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</si>
  <si>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</si>
  <si>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</si>
  <si>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</si>
  <si>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</si>
  <si>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</si>
  <si>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</si>
  <si>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</si>
  <si>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</si>
  <si>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</si>
  <si>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</si>
  <si>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</si>
  <si>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</si>
  <si>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</si>
  <si>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</si>
  <si>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</si>
  <si>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</si>
  <si>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</si>
  <si>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</si>
  <si>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</si>
  <si>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</si>
  <si>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</si>
  <si>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</si>
  <si>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</si>
  <si>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</si>
  <si>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</si>
  <si>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</si>
  <si>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</si>
  <si>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</si>
  <si>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</si>
  <si>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</si>
  <si>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</si>
  <si>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</si>
  <si>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</si>
  <si>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</si>
  <si>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</si>
  <si>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</si>
  <si>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</si>
  <si>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</si>
  <si>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</si>
  <si>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</si>
  <si>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</si>
  <si>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</si>
  <si>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</si>
  <si>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</si>
  <si>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</si>
  <si>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</si>
  <si>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</si>
  <si>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</si>
  <si>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</si>
  <si>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</si>
  <si>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</si>
  <si>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</si>
  <si>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</si>
  <si>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</si>
  <si>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</si>
  <si>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</si>
  <si>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</si>
  <si>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</si>
  <si>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</si>
  <si>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</si>
  <si>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</si>
  <si>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</si>
  <si>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</si>
  <si>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</si>
  <si>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</si>
  <si>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</si>
  <si>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</si>
  <si>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</si>
  <si>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</si>
  <si>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</si>
  <si>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</si>
  <si>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</si>
  <si>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</si>
  <si>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</si>
  <si>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</si>
  <si>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</si>
  <si>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</si>
  <si>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</si>
  <si>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</si>
  <si>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</si>
  <si>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</si>
  <si>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</si>
  <si>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</si>
  <si>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</si>
  <si>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</si>
  <si>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</si>
  <si>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</si>
  <si>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</si>
  <si>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</si>
  <si>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</si>
  <si>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</si>
  <si>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</si>
  <si>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</si>
  <si>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</si>
  <si>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</si>
  <si>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</si>
  <si>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</si>
  <si>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</si>
  <si>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</si>
  <si>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</si>
  <si>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</si>
  <si>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</si>
  <si>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</si>
  <si>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</si>
  <si>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</si>
  <si>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</si>
  <si>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</si>
  <si>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</si>
  <si>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</si>
  <si>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</si>
  <si>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</si>
  <si>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</si>
  <si>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</si>
  <si>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</si>
  <si>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</si>
  <si>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</si>
  <si>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</si>
  <si>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</si>
  <si>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</si>
  <si>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</si>
  <si>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</si>
  <si>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</si>
  <si>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</si>
  <si>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</si>
  <si>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</si>
  <si>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</si>
  <si>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</si>
  <si>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</si>
  <si>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</si>
  <si>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</si>
  <si>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</si>
  <si>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</si>
  <si>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</si>
  <si>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</si>
  <si>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</si>
  <si>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</si>
  <si>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</si>
  <si>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</si>
  <si>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</si>
  <si>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</si>
  <si>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</si>
  <si>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</si>
  <si>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</si>
  <si>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</si>
  <si>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</si>
  <si>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</si>
  <si>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</si>
  <si>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</si>
  <si>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</si>
  <si>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</si>
  <si>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</si>
  <si>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</si>
  <si>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</si>
  <si>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</si>
  <si>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</si>
  <si>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</si>
  <si>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</si>
  <si>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</si>
  <si>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</si>
  <si>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</si>
  <si>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</si>
  <si>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</si>
  <si>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</si>
  <si>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</si>
  <si>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</si>
  <si>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</si>
  <si>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</si>
  <si>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</si>
  <si>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</si>
  <si>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</si>
  <si>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</si>
  <si>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</si>
  <si>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</si>
  <si>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</si>
  <si>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</si>
  <si>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</si>
  <si>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</si>
  <si>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</si>
  <si>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</si>
  <si>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</si>
  <si>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</si>
  <si>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</si>
  <si>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</si>
  <si>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</si>
  <si>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</si>
  <si>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</si>
  <si>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</si>
  <si>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</si>
  <si>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</si>
  <si>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</si>
  <si>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</si>
  <si>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</si>
  <si>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</si>
  <si>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</si>
  <si>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</si>
  <si>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</si>
  <si>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</si>
  <si>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</si>
  <si>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</si>
  <si>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</si>
  <si>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</si>
  <si>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</si>
  <si>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</si>
  <si>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</si>
  <si>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</si>
  <si>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</si>
  <si>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</si>
  <si>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</si>
  <si>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</si>
  <si>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</si>
  <si>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</si>
  <si>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</si>
  <si>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</si>
  <si>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</si>
  <si>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</si>
  <si>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</si>
  <si>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</si>
  <si>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</si>
  <si>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</si>
  <si>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</si>
  <si>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</si>
  <si>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</si>
  <si>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</si>
  <si>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</si>
  <si>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</si>
  <si>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</si>
  <si>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</si>
  <si>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</si>
  <si>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</si>
  <si>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</si>
  <si>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</si>
  <si>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</si>
  <si>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</si>
  <si>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</si>
  <si>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</si>
  <si>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</si>
  <si>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</si>
  <si>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</si>
  <si>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</si>
  <si>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</si>
  <si>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</si>
  <si>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</si>
  <si>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</si>
  <si>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</si>
  <si>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</si>
  <si>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</si>
  <si>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</si>
  <si>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</si>
  <si>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</si>
  <si>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</si>
  <si>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</si>
  <si>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</si>
  <si>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</si>
  <si>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</si>
  <si>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</si>
  <si>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</si>
  <si>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</si>
  <si>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</si>
  <si>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</si>
  <si>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</si>
  <si>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</si>
  <si>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</si>
  <si>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</si>
  <si>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</si>
  <si>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</si>
  <si>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</si>
  <si>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</si>
  <si>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</si>
  <si>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</si>
  <si>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</si>
  <si>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</si>
  <si>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</si>
  <si>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</si>
  <si>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</si>
  <si>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</si>
  <si>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</si>
  <si>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</si>
  <si>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</si>
  <si>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</si>
  <si>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</si>
  <si>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</si>
  <si>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</si>
  <si>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</si>
  <si>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</si>
  <si>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</si>
  <si>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</si>
  <si>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</si>
  <si>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</si>
  <si>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</si>
  <si>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</si>
  <si>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</si>
  <si>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</si>
  <si>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</si>
  <si>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</si>
  <si>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</si>
  <si>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</si>
  <si>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</si>
  <si>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</si>
  <si>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</si>
  <si>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</si>
  <si>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</si>
  <si>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</si>
  <si>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</si>
  <si>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</si>
  <si>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Raritan township, Hunterdon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</si>
  <si>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Raritan township</t>
    </r>
    <r>
      <rPr>
        <b/>
        <sz val="12"/>
        <rFont val="Arial"/>
        <family val="2"/>
      </rPr>
      <t>, Hunterdon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</si>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</sst>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19809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19809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9606</v>
      </c>
      <c r="C9" s="151">
        <f>(B9/$B$7)*100</f>
        <v>48.49310919279116</v>
      </c>
      <c r="D9" s="152"/>
      <c r="E9" s="152" t="s">
        <v>403</v>
      </c>
      <c r="F9" s="150">
        <v>552</v>
      </c>
      <c r="G9" s="153">
        <f t="shared" si="0"/>
        <v>2.786612145994245</v>
      </c>
    </row>
    <row r="10" spans="1:7" ht="12.75">
      <c r="A10" s="149" t="s">
        <v>404</v>
      </c>
      <c r="B10" s="150">
        <v>10203</v>
      </c>
      <c r="C10" s="151">
        <f>(B10/$B$7)*100</f>
        <v>51.50689080720885</v>
      </c>
      <c r="D10" s="152"/>
      <c r="E10" s="152" t="s">
        <v>405</v>
      </c>
      <c r="F10" s="150">
        <v>86</v>
      </c>
      <c r="G10" s="153">
        <f t="shared" si="0"/>
        <v>0.4341460952092483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173</v>
      </c>
      <c r="G11" s="153">
        <f t="shared" si="0"/>
        <v>0.8733404008279065</v>
      </c>
    </row>
    <row r="12" spans="1:7" ht="12.75">
      <c r="A12" s="149" t="s">
        <v>407</v>
      </c>
      <c r="B12" s="150">
        <v>1431</v>
      </c>
      <c r="C12" s="151">
        <f aca="true" t="shared" si="1" ref="C12:C24">B12*100/B$7</f>
        <v>7.223989095865516</v>
      </c>
      <c r="D12" s="152"/>
      <c r="E12" s="152" t="s">
        <v>408</v>
      </c>
      <c r="F12" s="150">
        <v>80</v>
      </c>
      <c r="G12" s="153">
        <f t="shared" si="0"/>
        <v>0.40385683275278916</v>
      </c>
    </row>
    <row r="13" spans="1:7" ht="12.75">
      <c r="A13" s="149" t="s">
        <v>409</v>
      </c>
      <c r="B13" s="150">
        <v>1755</v>
      </c>
      <c r="C13" s="151">
        <f t="shared" si="1"/>
        <v>8.859609268514312</v>
      </c>
      <c r="D13" s="152"/>
      <c r="E13" s="152" t="s">
        <v>410</v>
      </c>
      <c r="F13" s="150">
        <v>213</v>
      </c>
      <c r="G13" s="153">
        <f t="shared" si="0"/>
        <v>1.075268817204301</v>
      </c>
    </row>
    <row r="14" spans="1:7" ht="12.75">
      <c r="A14" s="149" t="s">
        <v>411</v>
      </c>
      <c r="B14" s="150">
        <v>1744</v>
      </c>
      <c r="C14" s="151">
        <f t="shared" si="1"/>
        <v>8.804078954010803</v>
      </c>
      <c r="D14" s="152"/>
      <c r="E14" s="152" t="s">
        <v>412</v>
      </c>
      <c r="F14" s="150">
        <v>19257</v>
      </c>
      <c r="G14" s="153">
        <f t="shared" si="0"/>
        <v>97.21338785400576</v>
      </c>
    </row>
    <row r="15" spans="1:7" ht="12.75">
      <c r="A15" s="149" t="s">
        <v>413</v>
      </c>
      <c r="B15" s="150">
        <v>1197</v>
      </c>
      <c r="C15" s="151">
        <f t="shared" si="1"/>
        <v>6.042707860063607</v>
      </c>
      <c r="D15" s="152"/>
      <c r="E15" s="152" t="s">
        <v>414</v>
      </c>
      <c r="F15" s="150">
        <v>18085</v>
      </c>
      <c r="G15" s="153">
        <f t="shared" si="0"/>
        <v>91.2968852541774</v>
      </c>
    </row>
    <row r="16" spans="1:7" ht="12.75">
      <c r="A16" s="149" t="s">
        <v>415</v>
      </c>
      <c r="B16" s="150">
        <v>577</v>
      </c>
      <c r="C16" s="151">
        <f t="shared" si="1"/>
        <v>2.912817406229492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2267</v>
      </c>
      <c r="C17" s="151">
        <f t="shared" si="1"/>
        <v>11.444292998132163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4183</v>
      </c>
      <c r="C18" s="151">
        <f t="shared" si="1"/>
        <v>21.11666414256146</v>
      </c>
      <c r="D18" s="152"/>
      <c r="E18" s="143" t="s">
        <v>419</v>
      </c>
      <c r="F18" s="141">
        <v>19809</v>
      </c>
      <c r="G18" s="148">
        <v>100</v>
      </c>
    </row>
    <row r="19" spans="1:7" ht="12.75">
      <c r="A19" s="149" t="s">
        <v>420</v>
      </c>
      <c r="B19" s="150">
        <v>3335</v>
      </c>
      <c r="C19" s="151">
        <f t="shared" si="1"/>
        <v>16.8357817153819</v>
      </c>
      <c r="D19" s="152"/>
      <c r="E19" s="152" t="s">
        <v>421</v>
      </c>
      <c r="F19" s="150">
        <v>19521</v>
      </c>
      <c r="G19" s="153">
        <f aca="true" t="shared" si="2" ref="G19:G30">F19*100/F$18</f>
        <v>98.54611540208995</v>
      </c>
    </row>
    <row r="20" spans="1:7" ht="12.75">
      <c r="A20" s="149" t="s">
        <v>422</v>
      </c>
      <c r="B20" s="150">
        <v>977</v>
      </c>
      <c r="C20" s="151">
        <f t="shared" si="1"/>
        <v>4.932101569993438</v>
      </c>
      <c r="D20" s="152"/>
      <c r="E20" s="152" t="s">
        <v>423</v>
      </c>
      <c r="F20" s="150">
        <v>6939</v>
      </c>
      <c r="G20" s="153">
        <f t="shared" si="2"/>
        <v>35.02953203089505</v>
      </c>
    </row>
    <row r="21" spans="1:7" ht="12.75">
      <c r="A21" s="149" t="s">
        <v>424</v>
      </c>
      <c r="B21" s="150">
        <v>573</v>
      </c>
      <c r="C21" s="151">
        <f t="shared" si="1"/>
        <v>2.892624564591852</v>
      </c>
      <c r="D21" s="152"/>
      <c r="E21" s="152" t="s">
        <v>425</v>
      </c>
      <c r="F21" s="150">
        <v>4733</v>
      </c>
      <c r="G21" s="153">
        <f t="shared" si="2"/>
        <v>23.893179867736887</v>
      </c>
    </row>
    <row r="22" spans="1:7" ht="12.75">
      <c r="A22" s="149" t="s">
        <v>426</v>
      </c>
      <c r="B22" s="150">
        <v>894</v>
      </c>
      <c r="C22" s="151">
        <f t="shared" si="1"/>
        <v>4.513100106012419</v>
      </c>
      <c r="D22" s="152"/>
      <c r="E22" s="152" t="s">
        <v>427</v>
      </c>
      <c r="F22" s="150">
        <v>6749</v>
      </c>
      <c r="G22" s="153">
        <f t="shared" si="2"/>
        <v>34.07037205310717</v>
      </c>
    </row>
    <row r="23" spans="1:7" ht="12.75">
      <c r="A23" s="149" t="s">
        <v>428</v>
      </c>
      <c r="B23" s="150">
        <v>625</v>
      </c>
      <c r="C23" s="151">
        <f t="shared" si="1"/>
        <v>3.1551315058811653</v>
      </c>
      <c r="D23" s="152"/>
      <c r="E23" s="152" t="s">
        <v>429</v>
      </c>
      <c r="F23" s="150">
        <v>5591</v>
      </c>
      <c r="G23" s="153">
        <f t="shared" si="2"/>
        <v>28.22454439901055</v>
      </c>
    </row>
    <row r="24" spans="1:7" ht="12.75">
      <c r="A24" s="149" t="s">
        <v>430</v>
      </c>
      <c r="B24" s="150">
        <v>251</v>
      </c>
      <c r="C24" s="151">
        <f t="shared" si="1"/>
        <v>1.267100812761876</v>
      </c>
      <c r="D24" s="152"/>
      <c r="E24" s="152" t="s">
        <v>431</v>
      </c>
      <c r="F24" s="150">
        <v>575</v>
      </c>
      <c r="G24" s="153">
        <f t="shared" si="2"/>
        <v>2.902720985410672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156</v>
      </c>
      <c r="G25" s="153">
        <f t="shared" si="2"/>
        <v>0.7875208238679389</v>
      </c>
    </row>
    <row r="26" spans="1:7" ht="12.75">
      <c r="A26" s="149" t="s">
        <v>433</v>
      </c>
      <c r="B26" s="155">
        <v>37.4</v>
      </c>
      <c r="C26" s="156" t="s">
        <v>261</v>
      </c>
      <c r="D26" s="152"/>
      <c r="E26" s="157" t="s">
        <v>434</v>
      </c>
      <c r="F26" s="158">
        <v>525</v>
      </c>
      <c r="G26" s="153">
        <f t="shared" si="2"/>
        <v>2.6503104649401785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259</v>
      </c>
      <c r="G27" s="153">
        <f t="shared" si="2"/>
        <v>1.3074864960371548</v>
      </c>
    </row>
    <row r="28" spans="1:7" ht="12.75">
      <c r="A28" s="149" t="s">
        <v>262</v>
      </c>
      <c r="B28" s="150">
        <v>14010</v>
      </c>
      <c r="C28" s="151">
        <f aca="true" t="shared" si="3" ref="C28:C35">B28*100/B$7</f>
        <v>70.72542783583219</v>
      </c>
      <c r="D28" s="152"/>
      <c r="E28" s="152" t="s">
        <v>436</v>
      </c>
      <c r="F28" s="150">
        <v>288</v>
      </c>
      <c r="G28" s="153">
        <f t="shared" si="2"/>
        <v>1.453884597910041</v>
      </c>
    </row>
    <row r="29" spans="1:7" ht="12.75">
      <c r="A29" s="149" t="s">
        <v>0</v>
      </c>
      <c r="B29" s="150">
        <v>6637</v>
      </c>
      <c r="C29" s="151">
        <f t="shared" si="3"/>
        <v>33.50497248725327</v>
      </c>
      <c r="D29" s="152"/>
      <c r="E29" s="152" t="s">
        <v>1</v>
      </c>
      <c r="F29" s="150">
        <v>168</v>
      </c>
      <c r="G29" s="153">
        <f t="shared" si="2"/>
        <v>0.8480993487808571</v>
      </c>
    </row>
    <row r="30" spans="1:7" ht="12.75">
      <c r="A30" s="149" t="s">
        <v>2</v>
      </c>
      <c r="B30" s="150">
        <v>7373</v>
      </c>
      <c r="C30" s="151">
        <f t="shared" si="3"/>
        <v>37.22045534857893</v>
      </c>
      <c r="D30" s="152"/>
      <c r="E30" s="152" t="s">
        <v>3</v>
      </c>
      <c r="F30" s="150">
        <v>120</v>
      </c>
      <c r="G30" s="153">
        <f t="shared" si="2"/>
        <v>0.6057852491291837</v>
      </c>
    </row>
    <row r="31" spans="1:7" ht="12.75">
      <c r="A31" s="149" t="s">
        <v>4</v>
      </c>
      <c r="B31" s="150">
        <v>13570</v>
      </c>
      <c r="C31" s="151">
        <f t="shared" si="3"/>
        <v>68.50421525569186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2092</v>
      </c>
      <c r="C32" s="151">
        <f t="shared" si="3"/>
        <v>10.560856176485435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1770</v>
      </c>
      <c r="C33" s="151">
        <f t="shared" si="3"/>
        <v>8.93533242465546</v>
      </c>
      <c r="D33" s="152"/>
      <c r="E33" s="143" t="s">
        <v>8</v>
      </c>
      <c r="F33" s="141">
        <v>6939</v>
      </c>
      <c r="G33" s="148">
        <v>100</v>
      </c>
    </row>
    <row r="34" spans="1:7" ht="12.75">
      <c r="A34" s="149" t="s">
        <v>0</v>
      </c>
      <c r="B34" s="150">
        <v>700</v>
      </c>
      <c r="C34" s="151">
        <f t="shared" si="3"/>
        <v>3.533747286586905</v>
      </c>
      <c r="D34" s="152"/>
      <c r="E34" s="152" t="s">
        <v>9</v>
      </c>
      <c r="F34" s="150">
        <v>5389</v>
      </c>
      <c r="G34" s="153">
        <f aca="true" t="shared" si="4" ref="G34:G42">F34*100/F$33</f>
        <v>77.66248739011385</v>
      </c>
    </row>
    <row r="35" spans="1:7" ht="12.75">
      <c r="A35" s="149" t="s">
        <v>2</v>
      </c>
      <c r="B35" s="150">
        <v>1070</v>
      </c>
      <c r="C35" s="151">
        <f t="shared" si="3"/>
        <v>5.401585138068555</v>
      </c>
      <c r="D35" s="152"/>
      <c r="E35" s="152" t="s">
        <v>10</v>
      </c>
      <c r="F35" s="150">
        <v>2982</v>
      </c>
      <c r="G35" s="153">
        <f t="shared" si="4"/>
        <v>42.97449200172935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4733</v>
      </c>
      <c r="G36" s="153">
        <f t="shared" si="4"/>
        <v>68.20867560167171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2655</v>
      </c>
      <c r="G37" s="153">
        <f t="shared" si="4"/>
        <v>38.26199740596628</v>
      </c>
    </row>
    <row r="38" spans="1:7" ht="12.75">
      <c r="A38" s="163" t="s">
        <v>13</v>
      </c>
      <c r="B38" s="150">
        <v>19557</v>
      </c>
      <c r="C38" s="151">
        <f aca="true" t="shared" si="5" ref="C38:C56">B38*100/B$7</f>
        <v>98.72785097682872</v>
      </c>
      <c r="D38" s="152"/>
      <c r="E38" s="152" t="s">
        <v>14</v>
      </c>
      <c r="F38" s="150">
        <v>487</v>
      </c>
      <c r="G38" s="153">
        <f t="shared" si="4"/>
        <v>7.018302349041648</v>
      </c>
    </row>
    <row r="39" spans="1:7" ht="12.75">
      <c r="A39" s="149" t="s">
        <v>15</v>
      </c>
      <c r="B39" s="150">
        <v>18466</v>
      </c>
      <c r="C39" s="151">
        <f t="shared" si="5"/>
        <v>93.22025342016255</v>
      </c>
      <c r="D39" s="152"/>
      <c r="E39" s="152" t="s">
        <v>10</v>
      </c>
      <c r="F39" s="150">
        <v>260</v>
      </c>
      <c r="G39" s="153">
        <f t="shared" si="4"/>
        <v>3.7469375990776768</v>
      </c>
    </row>
    <row r="40" spans="1:7" ht="12.75">
      <c r="A40" s="149" t="s">
        <v>16</v>
      </c>
      <c r="B40" s="150">
        <v>244</v>
      </c>
      <c r="C40" s="151">
        <f t="shared" si="5"/>
        <v>1.2317633398960068</v>
      </c>
      <c r="D40" s="152"/>
      <c r="E40" s="152" t="s">
        <v>17</v>
      </c>
      <c r="F40" s="150">
        <v>1550</v>
      </c>
      <c r="G40" s="153">
        <f t="shared" si="4"/>
        <v>22.33751260988615</v>
      </c>
    </row>
    <row r="41" spans="1:7" ht="12.75">
      <c r="A41" s="149" t="s">
        <v>18</v>
      </c>
      <c r="B41" s="150">
        <v>17</v>
      </c>
      <c r="C41" s="151">
        <f t="shared" si="5"/>
        <v>0.0858195769599677</v>
      </c>
      <c r="D41" s="152"/>
      <c r="E41" s="152" t="s">
        <v>19</v>
      </c>
      <c r="F41" s="150">
        <v>1263</v>
      </c>
      <c r="G41" s="153">
        <f t="shared" si="4"/>
        <v>18.201469952442714</v>
      </c>
    </row>
    <row r="42" spans="1:7" ht="12.75">
      <c r="A42" s="149" t="s">
        <v>20</v>
      </c>
      <c r="B42" s="150">
        <v>693</v>
      </c>
      <c r="C42" s="151">
        <f t="shared" si="5"/>
        <v>3.498409813721036</v>
      </c>
      <c r="D42" s="152"/>
      <c r="E42" s="152" t="s">
        <v>21</v>
      </c>
      <c r="F42" s="150">
        <v>386</v>
      </c>
      <c r="G42" s="153">
        <f t="shared" si="4"/>
        <v>5.562761204784551</v>
      </c>
    </row>
    <row r="43" spans="1:7" ht="12.75">
      <c r="A43" s="149" t="s">
        <v>22</v>
      </c>
      <c r="B43" s="150">
        <v>284</v>
      </c>
      <c r="C43" s="151">
        <f t="shared" si="5"/>
        <v>1.4336917562724014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230</v>
      </c>
      <c r="C44" s="151">
        <f t="shared" si="5"/>
        <v>1.1610883941642687</v>
      </c>
      <c r="D44" s="152"/>
      <c r="E44" s="152" t="s">
        <v>24</v>
      </c>
      <c r="F44" s="160">
        <v>3083</v>
      </c>
      <c r="G44" s="164">
        <f>F44*100/F33</f>
        <v>44.43003314598646</v>
      </c>
    </row>
    <row r="45" spans="1:7" ht="12.75">
      <c r="A45" s="149" t="s">
        <v>25</v>
      </c>
      <c r="B45" s="150">
        <v>64</v>
      </c>
      <c r="C45" s="151">
        <f t="shared" si="5"/>
        <v>0.32308546620223133</v>
      </c>
      <c r="D45" s="152"/>
      <c r="E45" s="152" t="s">
        <v>26</v>
      </c>
      <c r="F45" s="160">
        <v>1167</v>
      </c>
      <c r="G45" s="164">
        <f>F45*100/F33</f>
        <v>16.817985300475573</v>
      </c>
    </row>
    <row r="46" spans="1:7" ht="12.75">
      <c r="A46" s="149" t="s">
        <v>27</v>
      </c>
      <c r="B46" s="150">
        <v>10</v>
      </c>
      <c r="C46" s="151">
        <f t="shared" si="5"/>
        <v>0.050482104094098645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61</v>
      </c>
      <c r="C47" s="151">
        <f t="shared" si="5"/>
        <v>0.3079408349740017</v>
      </c>
      <c r="D47" s="152"/>
      <c r="E47" s="152" t="s">
        <v>29</v>
      </c>
      <c r="F47" s="165">
        <v>2.81</v>
      </c>
      <c r="G47" s="166" t="s">
        <v>261</v>
      </c>
    </row>
    <row r="48" spans="1:7" ht="12.75">
      <c r="A48" s="149" t="s">
        <v>30</v>
      </c>
      <c r="B48" s="150">
        <v>25</v>
      </c>
      <c r="C48" s="151">
        <f t="shared" si="5"/>
        <v>0.1262052602352466</v>
      </c>
      <c r="D48" s="152"/>
      <c r="E48" s="152" t="s">
        <v>31</v>
      </c>
      <c r="F48" s="165">
        <v>3.24</v>
      </c>
      <c r="G48" s="166" t="s">
        <v>261</v>
      </c>
    </row>
    <row r="49" spans="1:7" ht="14.25">
      <c r="A49" s="149" t="s">
        <v>32</v>
      </c>
      <c r="B49" s="150">
        <v>19</v>
      </c>
      <c r="C49" s="151">
        <f t="shared" si="5"/>
        <v>0.09591599777878743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2</v>
      </c>
      <c r="C50" s="151">
        <f t="shared" si="5"/>
        <v>0.010096420818819729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7094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6939</v>
      </c>
      <c r="G52" s="153">
        <f>F52*100/F$51</f>
        <v>97.81505497603608</v>
      </c>
    </row>
    <row r="53" spans="1:7" ht="12.75">
      <c r="A53" s="149" t="s">
        <v>39</v>
      </c>
      <c r="B53" s="150">
        <v>1</v>
      </c>
      <c r="C53" s="151">
        <f t="shared" si="5"/>
        <v>0.0050482104094098645</v>
      </c>
      <c r="D53" s="152"/>
      <c r="E53" s="152" t="s">
        <v>40</v>
      </c>
      <c r="F53" s="150">
        <v>155</v>
      </c>
      <c r="G53" s="153">
        <f>F53*100/F$51</f>
        <v>2.184945023963913</v>
      </c>
    </row>
    <row r="54" spans="1:7" ht="14.25">
      <c r="A54" s="149" t="s">
        <v>41</v>
      </c>
      <c r="B54" s="150">
        <v>1</v>
      </c>
      <c r="C54" s="151">
        <f t="shared" si="5"/>
        <v>0.0050482104094098645</v>
      </c>
      <c r="D54" s="152"/>
      <c r="E54" s="152" t="s">
        <v>42</v>
      </c>
      <c r="F54" s="150">
        <v>24</v>
      </c>
      <c r="G54" s="153">
        <f>F54*100/F$51</f>
        <v>0.33831406822667043</v>
      </c>
    </row>
    <row r="55" spans="1:7" ht="12.75">
      <c r="A55" s="149" t="s">
        <v>43</v>
      </c>
      <c r="B55" s="150">
        <v>135</v>
      </c>
      <c r="C55" s="151">
        <f t="shared" si="5"/>
        <v>0.6815084052703316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252</v>
      </c>
      <c r="C56" s="151">
        <f t="shared" si="5"/>
        <v>1.2721490231712858</v>
      </c>
      <c r="D56" s="152"/>
      <c r="E56" s="152" t="s">
        <v>45</v>
      </c>
      <c r="F56" s="167">
        <v>0.6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2.6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4.2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18696</v>
      </c>
      <c r="C60" s="168">
        <f>B60*100/B7</f>
        <v>94.38134181432682</v>
      </c>
      <c r="D60" s="152"/>
      <c r="E60" s="143" t="s">
        <v>51</v>
      </c>
      <c r="F60" s="141">
        <v>6939</v>
      </c>
      <c r="G60" s="148">
        <v>100</v>
      </c>
    </row>
    <row r="61" spans="1:7" ht="12.75">
      <c r="A61" s="149" t="s">
        <v>52</v>
      </c>
      <c r="B61" s="160">
        <v>285</v>
      </c>
      <c r="C61" s="168">
        <f>B61*100/B7</f>
        <v>1.4387399666818113</v>
      </c>
      <c r="D61" s="152"/>
      <c r="E61" s="152" t="s">
        <v>53</v>
      </c>
      <c r="F61" s="150">
        <v>6091</v>
      </c>
      <c r="G61" s="153">
        <f>F61*100/F$60</f>
        <v>87.77921890762357</v>
      </c>
    </row>
    <row r="62" spans="1:7" ht="12.75">
      <c r="A62" s="149" t="s">
        <v>54</v>
      </c>
      <c r="B62" s="160">
        <v>47</v>
      </c>
      <c r="C62" s="168">
        <f>B62*100/B7</f>
        <v>0.2372658892422636</v>
      </c>
      <c r="D62" s="152"/>
      <c r="E62" s="152" t="s">
        <v>55</v>
      </c>
      <c r="F62" s="150">
        <v>848</v>
      </c>
      <c r="G62" s="153">
        <f>F62*100/F$60</f>
        <v>12.220781092376424</v>
      </c>
    </row>
    <row r="63" spans="1:7" ht="12.75">
      <c r="A63" s="149" t="s">
        <v>56</v>
      </c>
      <c r="B63" s="160">
        <v>781</v>
      </c>
      <c r="C63" s="168">
        <f>B63*100/B7</f>
        <v>3.942652329749104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15</v>
      </c>
      <c r="C64" s="168">
        <f>B64*100/B7</f>
        <v>0.07572315614114797</v>
      </c>
      <c r="D64" s="152"/>
      <c r="E64" s="152" t="s">
        <v>58</v>
      </c>
      <c r="F64" s="165">
        <v>2.91</v>
      </c>
      <c r="G64" s="166" t="s">
        <v>261</v>
      </c>
    </row>
    <row r="65" spans="1:7" ht="13.5" thickBot="1">
      <c r="A65" s="171" t="s">
        <v>59</v>
      </c>
      <c r="B65" s="172">
        <v>266</v>
      </c>
      <c r="C65" s="173">
        <f>B65*100/B7</f>
        <v>1.342823968903024</v>
      </c>
      <c r="D65" s="174"/>
      <c r="E65" s="174" t="s">
        <v>60</v>
      </c>
      <c r="F65" s="175">
        <v>2.14</v>
      </c>
      <c r="G65" s="176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19809</v>
      </c>
      <c r="G9" s="33">
        <f>(F9/$F$9)*100</f>
        <v>100</v>
      </c>
    </row>
    <row r="10" spans="1:7" ht="12.75">
      <c r="A10" s="29" t="s">
        <v>269</v>
      </c>
      <c r="B10" s="93">
        <v>5871</v>
      </c>
      <c r="C10" s="33">
        <f aca="true" t="shared" si="0" ref="C10:C15">(B10/$B$10)*100</f>
        <v>100</v>
      </c>
      <c r="E10" s="34" t="s">
        <v>270</v>
      </c>
      <c r="F10" s="97">
        <v>18188</v>
      </c>
      <c r="G10" s="84">
        <f aca="true" t="shared" si="1" ref="G10:G16">(F10/$F$9)*100</f>
        <v>91.8168509263466</v>
      </c>
    </row>
    <row r="11" spans="1:8" ht="12.75">
      <c r="A11" s="36" t="s">
        <v>271</v>
      </c>
      <c r="B11" s="98">
        <v>627</v>
      </c>
      <c r="C11" s="35">
        <f t="shared" si="0"/>
        <v>10.679611650485436</v>
      </c>
      <c r="E11" s="34" t="s">
        <v>272</v>
      </c>
      <c r="F11" s="97">
        <v>18100</v>
      </c>
      <c r="G11" s="84">
        <f t="shared" si="1"/>
        <v>91.37260841031855</v>
      </c>
      <c r="H11" s="15" t="s">
        <v>250</v>
      </c>
    </row>
    <row r="12" spans="1:8" ht="12.75">
      <c r="A12" s="36" t="s">
        <v>273</v>
      </c>
      <c r="B12" s="98">
        <v>307</v>
      </c>
      <c r="C12" s="35">
        <f t="shared" si="0"/>
        <v>5.229092147845341</v>
      </c>
      <c r="E12" s="34" t="s">
        <v>274</v>
      </c>
      <c r="F12" s="97">
        <v>11048</v>
      </c>
      <c r="G12" s="84">
        <f t="shared" si="1"/>
        <v>55.77262860316018</v>
      </c>
      <c r="H12" s="15" t="s">
        <v>250</v>
      </c>
    </row>
    <row r="13" spans="1:7" ht="12.75">
      <c r="A13" s="36" t="s">
        <v>275</v>
      </c>
      <c r="B13" s="98">
        <v>2856</v>
      </c>
      <c r="C13" s="35">
        <f t="shared" si="0"/>
        <v>48.64588656106285</v>
      </c>
      <c r="E13" s="34" t="s">
        <v>276</v>
      </c>
      <c r="F13" s="97">
        <v>7052</v>
      </c>
      <c r="G13" s="84">
        <f t="shared" si="1"/>
        <v>35.59997980715836</v>
      </c>
    </row>
    <row r="14" spans="1:7" ht="12.75">
      <c r="A14" s="36" t="s">
        <v>277</v>
      </c>
      <c r="B14" s="98">
        <v>1124</v>
      </c>
      <c r="C14" s="35">
        <f t="shared" si="0"/>
        <v>19.144949753023337</v>
      </c>
      <c r="E14" s="34" t="s">
        <v>166</v>
      </c>
      <c r="F14" s="97">
        <v>88</v>
      </c>
      <c r="G14" s="84">
        <f t="shared" si="1"/>
        <v>0.444242516028068</v>
      </c>
    </row>
    <row r="15" spans="1:7" ht="12.75">
      <c r="A15" s="36" t="s">
        <v>324</v>
      </c>
      <c r="B15" s="97">
        <v>957</v>
      </c>
      <c r="C15" s="35">
        <f t="shared" si="0"/>
        <v>16.300459887583035</v>
      </c>
      <c r="E15" s="34" t="s">
        <v>278</v>
      </c>
      <c r="F15" s="97">
        <v>1621</v>
      </c>
      <c r="G15" s="84">
        <f t="shared" si="1"/>
        <v>8.18314907365339</v>
      </c>
    </row>
    <row r="16" spans="1:7" ht="12.75">
      <c r="A16" s="36"/>
      <c r="B16" s="93" t="s">
        <v>250</v>
      </c>
      <c r="C16" s="10"/>
      <c r="E16" s="34" t="s">
        <v>279</v>
      </c>
      <c r="F16" s="98">
        <v>466</v>
      </c>
      <c r="G16" s="84">
        <f t="shared" si="1"/>
        <v>2.352466050784997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945</v>
      </c>
      <c r="G17" s="84">
        <f>(F17/$F$9)*100</f>
        <v>4.770558836892322</v>
      </c>
    </row>
    <row r="18" spans="1:7" ht="12.75">
      <c r="A18" s="29" t="s">
        <v>282</v>
      </c>
      <c r="B18" s="93">
        <v>13086</v>
      </c>
      <c r="C18" s="33">
        <f>(B18/$B$18)*100</f>
        <v>100</v>
      </c>
      <c r="E18" s="34" t="s">
        <v>283</v>
      </c>
      <c r="F18" s="97">
        <v>676</v>
      </c>
      <c r="G18" s="84">
        <f>(F18/$F$9)*100</f>
        <v>3.4125902367610683</v>
      </c>
    </row>
    <row r="19" spans="1:7" ht="12.75">
      <c r="A19" s="36" t="s">
        <v>284</v>
      </c>
      <c r="B19" s="97">
        <v>235</v>
      </c>
      <c r="C19" s="84">
        <f aca="true" t="shared" si="2" ref="C19:C25">(B19/$B$18)*100</f>
        <v>1.7958123185083295</v>
      </c>
      <c r="E19" s="34"/>
      <c r="F19" s="97" t="s">
        <v>250</v>
      </c>
      <c r="G19" s="84"/>
    </row>
    <row r="20" spans="1:7" ht="12.75">
      <c r="A20" s="36" t="s">
        <v>285</v>
      </c>
      <c r="B20" s="97">
        <v>514</v>
      </c>
      <c r="C20" s="84">
        <f t="shared" si="2"/>
        <v>3.927861837077793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2672</v>
      </c>
      <c r="C21" s="84">
        <f t="shared" si="2"/>
        <v>20.41876814916705</v>
      </c>
      <c r="E21" s="38" t="s">
        <v>167</v>
      </c>
      <c r="F21" s="80">
        <v>1621</v>
      </c>
      <c r="G21" s="33">
        <f>(F21/$F$21)*100</f>
        <v>100</v>
      </c>
    </row>
    <row r="22" spans="1:7" ht="12.75">
      <c r="A22" s="36" t="s">
        <v>302</v>
      </c>
      <c r="B22" s="97">
        <v>2264</v>
      </c>
      <c r="C22" s="84">
        <f t="shared" si="2"/>
        <v>17.300932294054718</v>
      </c>
      <c r="E22" s="34" t="s">
        <v>303</v>
      </c>
      <c r="F22" s="97">
        <v>723</v>
      </c>
      <c r="G22" s="84">
        <f aca="true" t="shared" si="3" ref="G22:G27">(F22/$F$21)*100</f>
        <v>44.6020974706971</v>
      </c>
    </row>
    <row r="23" spans="1:7" ht="12.75">
      <c r="A23" s="36" t="s">
        <v>304</v>
      </c>
      <c r="B23" s="97">
        <v>1076</v>
      </c>
      <c r="C23" s="84">
        <f t="shared" si="2"/>
        <v>8.222527892404095</v>
      </c>
      <c r="E23" s="34" t="s">
        <v>305</v>
      </c>
      <c r="F23" s="97">
        <v>508</v>
      </c>
      <c r="G23" s="84">
        <f t="shared" si="3"/>
        <v>31.338679827267118</v>
      </c>
    </row>
    <row r="24" spans="1:7" ht="12.75">
      <c r="A24" s="36" t="s">
        <v>306</v>
      </c>
      <c r="B24" s="97">
        <v>4014</v>
      </c>
      <c r="C24" s="84">
        <f t="shared" si="2"/>
        <v>30.674002751031637</v>
      </c>
      <c r="E24" s="34" t="s">
        <v>307</v>
      </c>
      <c r="F24" s="97">
        <v>38</v>
      </c>
      <c r="G24" s="84">
        <f t="shared" si="3"/>
        <v>2.344231955582974</v>
      </c>
    </row>
    <row r="25" spans="1:7" ht="12.75">
      <c r="A25" s="36" t="s">
        <v>308</v>
      </c>
      <c r="B25" s="97">
        <v>2311</v>
      </c>
      <c r="C25" s="84">
        <f t="shared" si="2"/>
        <v>17.66009475775638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227</v>
      </c>
      <c r="G26" s="84">
        <f t="shared" si="3"/>
        <v>14.003701418877238</v>
      </c>
    </row>
    <row r="27" spans="1:7" ht="12.75">
      <c r="A27" s="36" t="s">
        <v>311</v>
      </c>
      <c r="B27" s="108">
        <v>94.3</v>
      </c>
      <c r="C27" s="37" t="s">
        <v>261</v>
      </c>
      <c r="E27" s="34" t="s">
        <v>312</v>
      </c>
      <c r="F27" s="97">
        <v>125</v>
      </c>
      <c r="G27" s="84">
        <f t="shared" si="3"/>
        <v>7.711289327575571</v>
      </c>
    </row>
    <row r="28" spans="1:7" ht="12.75">
      <c r="A28" s="36" t="s">
        <v>313</v>
      </c>
      <c r="B28" s="108">
        <v>48.3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18348</v>
      </c>
      <c r="G30" s="33">
        <f>(F30/$F$30)*100</f>
        <v>100</v>
      </c>
      <c r="J30" s="39"/>
    </row>
    <row r="31" spans="1:10" ht="12.75">
      <c r="A31" s="95" t="s">
        <v>296</v>
      </c>
      <c r="B31" s="93">
        <v>14875</v>
      </c>
      <c r="C31" s="33">
        <f>(B31/$B$31)*100</f>
        <v>100</v>
      </c>
      <c r="E31" s="34" t="s">
        <v>317</v>
      </c>
      <c r="F31" s="97">
        <v>16367</v>
      </c>
      <c r="G31" s="101">
        <f>(F31/$F$30)*100</f>
        <v>89.20318290821888</v>
      </c>
      <c r="J31" s="39"/>
    </row>
    <row r="32" spans="1:10" ht="12.75">
      <c r="A32" s="36" t="s">
        <v>318</v>
      </c>
      <c r="B32" s="97">
        <v>3158</v>
      </c>
      <c r="C32" s="10">
        <f>(B32/$B$31)*100</f>
        <v>21.230252100840335</v>
      </c>
      <c r="E32" s="34" t="s">
        <v>319</v>
      </c>
      <c r="F32" s="97">
        <v>1981</v>
      </c>
      <c r="G32" s="101">
        <f aca="true" t="shared" si="4" ref="G32:G39">(F32/$F$30)*100</f>
        <v>10.79681709178112</v>
      </c>
      <c r="J32" s="39"/>
    </row>
    <row r="33" spans="1:10" ht="12.75">
      <c r="A33" s="36" t="s">
        <v>320</v>
      </c>
      <c r="B33" s="97">
        <v>9866</v>
      </c>
      <c r="C33" s="10">
        <f aca="true" t="shared" si="5" ref="C33:C38">(B33/$B$31)*100</f>
        <v>66.32605042016807</v>
      </c>
      <c r="E33" s="34" t="s">
        <v>321</v>
      </c>
      <c r="F33" s="97">
        <v>398</v>
      </c>
      <c r="G33" s="101">
        <f t="shared" si="4"/>
        <v>2.169173751907565</v>
      </c>
      <c r="J33" s="39"/>
    </row>
    <row r="34" spans="1:7" ht="12.75">
      <c r="A34" s="36" t="s">
        <v>322</v>
      </c>
      <c r="B34" s="97">
        <v>147</v>
      </c>
      <c r="C34" s="10">
        <f t="shared" si="5"/>
        <v>0.9882352941176471</v>
      </c>
      <c r="E34" s="34" t="s">
        <v>323</v>
      </c>
      <c r="F34" s="97">
        <v>401</v>
      </c>
      <c r="G34" s="101">
        <f t="shared" si="4"/>
        <v>2.185524307826466</v>
      </c>
    </row>
    <row r="35" spans="1:7" ht="12.75">
      <c r="A35" s="36" t="s">
        <v>325</v>
      </c>
      <c r="B35" s="97">
        <v>708</v>
      </c>
      <c r="C35" s="10">
        <f t="shared" si="5"/>
        <v>4.7596638655462185</v>
      </c>
      <c r="E35" s="34" t="s">
        <v>321</v>
      </c>
      <c r="F35" s="97">
        <v>105</v>
      </c>
      <c r="G35" s="101">
        <f t="shared" si="4"/>
        <v>0.5722694571615435</v>
      </c>
    </row>
    <row r="36" spans="1:7" ht="12.75">
      <c r="A36" s="36" t="s">
        <v>297</v>
      </c>
      <c r="B36" s="97">
        <v>571</v>
      </c>
      <c r="C36" s="10">
        <f t="shared" si="5"/>
        <v>3.838655462184874</v>
      </c>
      <c r="E36" s="34" t="s">
        <v>327</v>
      </c>
      <c r="F36" s="97">
        <v>1066</v>
      </c>
      <c r="G36" s="101">
        <f t="shared" si="4"/>
        <v>5.8098975365162415</v>
      </c>
    </row>
    <row r="37" spans="1:7" ht="12.75">
      <c r="A37" s="36" t="s">
        <v>326</v>
      </c>
      <c r="B37" s="97">
        <v>996</v>
      </c>
      <c r="C37" s="10">
        <f t="shared" si="5"/>
        <v>6.695798319327731</v>
      </c>
      <c r="E37" s="34" t="s">
        <v>321</v>
      </c>
      <c r="F37" s="97">
        <v>155</v>
      </c>
      <c r="G37" s="101">
        <f t="shared" si="4"/>
        <v>0.8447787224765642</v>
      </c>
    </row>
    <row r="38" spans="1:7" ht="12.75">
      <c r="A38" s="36" t="s">
        <v>297</v>
      </c>
      <c r="B38" s="97">
        <v>629</v>
      </c>
      <c r="C38" s="10">
        <f t="shared" si="5"/>
        <v>4.228571428571429</v>
      </c>
      <c r="E38" s="34" t="s">
        <v>259</v>
      </c>
      <c r="F38" s="97">
        <v>406</v>
      </c>
      <c r="G38" s="101">
        <f t="shared" si="4"/>
        <v>2.2127752343579683</v>
      </c>
    </row>
    <row r="39" spans="1:7" ht="12.75">
      <c r="A39" s="36"/>
      <c r="B39" s="97" t="s">
        <v>250</v>
      </c>
      <c r="C39" s="10"/>
      <c r="E39" s="34" t="s">
        <v>321</v>
      </c>
      <c r="F39" s="97">
        <v>127</v>
      </c>
      <c r="G39" s="101">
        <f t="shared" si="4"/>
        <v>0.6921735339001526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206</v>
      </c>
      <c r="C42" s="33">
        <f>(B42/$B$42)*100</f>
        <v>100</v>
      </c>
      <c r="E42" s="31" t="s">
        <v>268</v>
      </c>
      <c r="F42" s="80">
        <v>19809</v>
      </c>
      <c r="G42" s="99">
        <f>(F42/$F$42)*100</f>
        <v>100</v>
      </c>
      <c r="I42" s="39"/>
    </row>
    <row r="43" spans="1:7" ht="12.75">
      <c r="A43" s="36" t="s">
        <v>301</v>
      </c>
      <c r="B43" s="98">
        <v>24</v>
      </c>
      <c r="C43" s="102">
        <f>(B43/$B$42)*100</f>
        <v>11.650485436893204</v>
      </c>
      <c r="E43" s="60" t="s">
        <v>168</v>
      </c>
      <c r="F43" s="106">
        <v>26170</v>
      </c>
      <c r="G43" s="107">
        <f aca="true" t="shared" si="6" ref="G43:G71">(F43/$F$42)*100</f>
        <v>132.11166641425615</v>
      </c>
    </row>
    <row r="44" spans="1:7" ht="12.75">
      <c r="A44" s="36"/>
      <c r="B44" s="93" t="s">
        <v>250</v>
      </c>
      <c r="C44" s="10"/>
      <c r="E44" s="1" t="s">
        <v>329</v>
      </c>
      <c r="F44" s="97">
        <v>206</v>
      </c>
      <c r="G44" s="101">
        <f t="shared" si="6"/>
        <v>1.0399313443384322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296</v>
      </c>
      <c r="G45" s="101">
        <f t="shared" si="6"/>
        <v>1.4942702811853197</v>
      </c>
    </row>
    <row r="46" spans="1:7" ht="12.75">
      <c r="A46" s="29" t="s">
        <v>331</v>
      </c>
      <c r="B46" s="93">
        <v>14031</v>
      </c>
      <c r="C46" s="33">
        <f>(B46/$B$46)*100</f>
        <v>100</v>
      </c>
      <c r="E46" s="1" t="s">
        <v>332</v>
      </c>
      <c r="F46" s="97">
        <v>100</v>
      </c>
      <c r="G46" s="101">
        <f t="shared" si="6"/>
        <v>0.5048210409409865</v>
      </c>
    </row>
    <row r="47" spans="1:7" ht="12.75">
      <c r="A47" s="36" t="s">
        <v>333</v>
      </c>
      <c r="B47" s="97">
        <v>1231</v>
      </c>
      <c r="C47" s="10">
        <f>(B47/$B$46)*100</f>
        <v>8.77343026156368</v>
      </c>
      <c r="E47" s="1" t="s">
        <v>334</v>
      </c>
      <c r="F47" s="97">
        <v>679</v>
      </c>
      <c r="G47" s="101">
        <f t="shared" si="6"/>
        <v>3.4277348679892983</v>
      </c>
    </row>
    <row r="48" spans="1:7" ht="12.75">
      <c r="A48" s="36"/>
      <c r="B48" s="93" t="s">
        <v>250</v>
      </c>
      <c r="C48" s="10"/>
      <c r="E48" s="1" t="s">
        <v>335</v>
      </c>
      <c r="F48" s="97">
        <v>2469</v>
      </c>
      <c r="G48" s="101">
        <f t="shared" si="6"/>
        <v>12.464031500832954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356</v>
      </c>
      <c r="G49" s="101">
        <f t="shared" si="6"/>
        <v>1.7971629057499117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159</v>
      </c>
      <c r="G50" s="101">
        <f t="shared" si="6"/>
        <v>0.8026654550961684</v>
      </c>
    </row>
    <row r="51" spans="1:7" ht="12.75">
      <c r="A51" s="5" t="s">
        <v>338</v>
      </c>
      <c r="B51" s="93">
        <v>4724</v>
      </c>
      <c r="C51" s="33">
        <f>(B51/$B$51)*100</f>
        <v>100</v>
      </c>
      <c r="E51" s="1" t="s">
        <v>339</v>
      </c>
      <c r="F51" s="97">
        <v>4585</v>
      </c>
      <c r="G51" s="101">
        <f t="shared" si="6"/>
        <v>23.146044727144226</v>
      </c>
    </row>
    <row r="52" spans="1:7" ht="12.75">
      <c r="A52" s="4" t="s">
        <v>340</v>
      </c>
      <c r="B52" s="98">
        <v>270</v>
      </c>
      <c r="C52" s="10">
        <f>(B52/$B$51)*100</f>
        <v>5.71549534292972</v>
      </c>
      <c r="E52" s="1" t="s">
        <v>341</v>
      </c>
      <c r="F52" s="97">
        <v>253</v>
      </c>
      <c r="G52" s="101">
        <f t="shared" si="6"/>
        <v>1.2771972335806956</v>
      </c>
    </row>
    <row r="53" spans="1:7" ht="12.75">
      <c r="A53" s="4"/>
      <c r="B53" s="93" t="s">
        <v>250</v>
      </c>
      <c r="C53" s="10"/>
      <c r="E53" s="1" t="s">
        <v>342</v>
      </c>
      <c r="F53" s="97">
        <v>427</v>
      </c>
      <c r="G53" s="101">
        <f t="shared" si="6"/>
        <v>2.155585844818012</v>
      </c>
    </row>
    <row r="54" spans="1:7" ht="14.25">
      <c r="A54" s="5" t="s">
        <v>343</v>
      </c>
      <c r="B54" s="93">
        <v>11857</v>
      </c>
      <c r="C54" s="33">
        <f>(B54/$B$54)*100</f>
        <v>100</v>
      </c>
      <c r="E54" s="1" t="s">
        <v>201</v>
      </c>
      <c r="F54" s="97">
        <v>3789</v>
      </c>
      <c r="G54" s="101">
        <f t="shared" si="6"/>
        <v>19.127669241253976</v>
      </c>
    </row>
    <row r="55" spans="1:7" ht="12.75">
      <c r="A55" s="4" t="s">
        <v>340</v>
      </c>
      <c r="B55" s="98">
        <v>1017</v>
      </c>
      <c r="C55" s="10">
        <f>(B55/$B$54)*100</f>
        <v>8.577211773635828</v>
      </c>
      <c r="E55" s="1" t="s">
        <v>344</v>
      </c>
      <c r="F55" s="97">
        <v>4653</v>
      </c>
      <c r="G55" s="101">
        <f t="shared" si="6"/>
        <v>23.489323034984096</v>
      </c>
    </row>
    <row r="56" spans="1:7" ht="12.75">
      <c r="A56" s="4" t="s">
        <v>345</v>
      </c>
      <c r="B56" s="119">
        <v>69.7</v>
      </c>
      <c r="C56" s="37" t="s">
        <v>261</v>
      </c>
      <c r="E56" s="1" t="s">
        <v>346</v>
      </c>
      <c r="F56" s="97">
        <v>195</v>
      </c>
      <c r="G56" s="101">
        <f t="shared" si="6"/>
        <v>0.9844010298349235</v>
      </c>
    </row>
    <row r="57" spans="1:7" ht="12.75">
      <c r="A57" s="4" t="s">
        <v>347</v>
      </c>
      <c r="B57" s="98">
        <v>10840</v>
      </c>
      <c r="C57" s="10">
        <f>(B57/$B$54)*100</f>
        <v>91.42278822636418</v>
      </c>
      <c r="E57" s="1" t="s">
        <v>348</v>
      </c>
      <c r="F57" s="97">
        <v>93</v>
      </c>
      <c r="G57" s="101">
        <f t="shared" si="6"/>
        <v>0.4694835680751174</v>
      </c>
    </row>
    <row r="58" spans="1:7" ht="12.75">
      <c r="A58" s="4" t="s">
        <v>345</v>
      </c>
      <c r="B58" s="119">
        <v>82.9</v>
      </c>
      <c r="C58" s="37" t="s">
        <v>261</v>
      </c>
      <c r="E58" s="1" t="s">
        <v>349</v>
      </c>
      <c r="F58" s="97">
        <v>1971</v>
      </c>
      <c r="G58" s="101">
        <f t="shared" si="6"/>
        <v>9.950022716946842</v>
      </c>
    </row>
    <row r="59" spans="1:7" ht="12.75">
      <c r="A59" s="4"/>
      <c r="B59" s="93" t="s">
        <v>250</v>
      </c>
      <c r="C59" s="10"/>
      <c r="E59" s="1" t="s">
        <v>350</v>
      </c>
      <c r="F59" s="97">
        <v>15</v>
      </c>
      <c r="G59" s="101">
        <f t="shared" si="6"/>
        <v>0.07572315614114797</v>
      </c>
    </row>
    <row r="60" spans="1:7" ht="12.75">
      <c r="A60" s="5" t="s">
        <v>351</v>
      </c>
      <c r="B60" s="93">
        <v>1601</v>
      </c>
      <c r="C60" s="33">
        <f>(B60/$B$60)*100</f>
        <v>100</v>
      </c>
      <c r="E60" s="1" t="s">
        <v>352</v>
      </c>
      <c r="F60" s="97">
        <v>526</v>
      </c>
      <c r="G60" s="101">
        <f t="shared" si="6"/>
        <v>2.6553586753495884</v>
      </c>
    </row>
    <row r="61" spans="1:7" ht="12.75">
      <c r="A61" s="4" t="s">
        <v>340</v>
      </c>
      <c r="B61" s="97">
        <v>506</v>
      </c>
      <c r="C61" s="10">
        <f>(B61/$B$60)*100</f>
        <v>31.605246720799503</v>
      </c>
      <c r="E61" s="1" t="s">
        <v>353</v>
      </c>
      <c r="F61" s="97">
        <v>385</v>
      </c>
      <c r="G61" s="101">
        <f t="shared" si="6"/>
        <v>1.9435610076227978</v>
      </c>
    </row>
    <row r="62" spans="1:7" ht="12.75">
      <c r="A62" s="4"/>
      <c r="B62" s="93" t="s">
        <v>250</v>
      </c>
      <c r="C62" s="10"/>
      <c r="E62" s="1" t="s">
        <v>354</v>
      </c>
      <c r="F62" s="97">
        <v>447</v>
      </c>
      <c r="G62" s="101">
        <f t="shared" si="6"/>
        <v>2.2565500530062095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258</v>
      </c>
      <c r="G63" s="101">
        <f t="shared" si="6"/>
        <v>1.302438285627745</v>
      </c>
    </row>
    <row r="64" spans="1:7" ht="12.75">
      <c r="A64" s="29" t="s">
        <v>357</v>
      </c>
      <c r="B64" s="93">
        <v>18348</v>
      </c>
      <c r="C64" s="33">
        <f>(B64/$B$64)*100</f>
        <v>100</v>
      </c>
      <c r="E64" s="1" t="s">
        <v>358</v>
      </c>
      <c r="F64" s="97">
        <v>8</v>
      </c>
      <c r="G64" s="101">
        <f t="shared" si="6"/>
        <v>0.040385683275278916</v>
      </c>
    </row>
    <row r="65" spans="1:7" ht="12.75">
      <c r="A65" s="4" t="s">
        <v>256</v>
      </c>
      <c r="B65" s="97">
        <v>10772</v>
      </c>
      <c r="C65" s="10">
        <f>(B65/$B$64)*100</f>
        <v>58.70939611946806</v>
      </c>
      <c r="E65" s="1" t="s">
        <v>359</v>
      </c>
      <c r="F65" s="97">
        <v>243</v>
      </c>
      <c r="G65" s="101">
        <f t="shared" si="6"/>
        <v>1.226715129486597</v>
      </c>
    </row>
    <row r="66" spans="1:7" ht="12.75">
      <c r="A66" s="4" t="s">
        <v>257</v>
      </c>
      <c r="B66" s="97">
        <v>7228</v>
      </c>
      <c r="C66" s="10">
        <f aca="true" t="shared" si="7" ref="C66:C71">(B66/$B$64)*100</f>
        <v>39.39393939393939</v>
      </c>
      <c r="E66" s="1" t="s">
        <v>360</v>
      </c>
      <c r="F66" s="97">
        <v>62</v>
      </c>
      <c r="G66" s="101">
        <f t="shared" si="6"/>
        <v>0.3129890453834116</v>
      </c>
    </row>
    <row r="67" spans="1:7" ht="12.75">
      <c r="A67" s="4" t="s">
        <v>361</v>
      </c>
      <c r="B67" s="97">
        <v>2500</v>
      </c>
      <c r="C67" s="10">
        <f t="shared" si="7"/>
        <v>13.625463265751037</v>
      </c>
      <c r="E67" s="1" t="s">
        <v>362</v>
      </c>
      <c r="F67" s="97">
        <v>334</v>
      </c>
      <c r="G67" s="101">
        <f t="shared" si="6"/>
        <v>1.6861022767428946</v>
      </c>
    </row>
    <row r="68" spans="1:7" ht="12.75">
      <c r="A68" s="4" t="s">
        <v>363</v>
      </c>
      <c r="B68" s="97">
        <v>4728</v>
      </c>
      <c r="C68" s="10">
        <f t="shared" si="7"/>
        <v>25.768476128188354</v>
      </c>
      <c r="E68" s="1" t="s">
        <v>364</v>
      </c>
      <c r="F68" s="97">
        <v>685</v>
      </c>
      <c r="G68" s="101">
        <f t="shared" si="6"/>
        <v>3.458024130445757</v>
      </c>
    </row>
    <row r="69" spans="1:7" ht="12.75">
      <c r="A69" s="4" t="s">
        <v>365</v>
      </c>
      <c r="B69" s="97">
        <v>2677</v>
      </c>
      <c r="C69" s="10">
        <f t="shared" si="7"/>
        <v>14.59014606496621</v>
      </c>
      <c r="E69" s="1" t="s">
        <v>366</v>
      </c>
      <c r="F69" s="97">
        <v>251</v>
      </c>
      <c r="G69" s="101">
        <f t="shared" si="6"/>
        <v>1.267100812761876</v>
      </c>
    </row>
    <row r="70" spans="1:7" ht="12.75">
      <c r="A70" s="4" t="s">
        <v>367</v>
      </c>
      <c r="B70" s="97">
        <v>2051</v>
      </c>
      <c r="C70" s="10">
        <f t="shared" si="7"/>
        <v>11.17833006322215</v>
      </c>
      <c r="E70" s="1" t="s">
        <v>368</v>
      </c>
      <c r="F70" s="97">
        <v>0</v>
      </c>
      <c r="G70" s="101">
        <f t="shared" si="6"/>
        <v>0</v>
      </c>
    </row>
    <row r="71" spans="1:7" ht="12.75">
      <c r="A71" s="7" t="s">
        <v>258</v>
      </c>
      <c r="B71" s="103">
        <v>348</v>
      </c>
      <c r="C71" s="40">
        <f t="shared" si="7"/>
        <v>1.896664486592544</v>
      </c>
      <c r="D71" s="41"/>
      <c r="E71" s="9" t="s">
        <v>369</v>
      </c>
      <c r="F71" s="103">
        <v>2725</v>
      </c>
      <c r="G71" s="104">
        <f t="shared" si="6"/>
        <v>13.75637336564188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14613</v>
      </c>
      <c r="C9" s="81">
        <f>(B9/$B$9)*100</f>
        <v>100</v>
      </c>
      <c r="D9" s="65"/>
      <c r="E9" s="79" t="s">
        <v>381</v>
      </c>
      <c r="F9" s="80">
        <v>6937</v>
      </c>
      <c r="G9" s="81">
        <f>(F9/$F$9)*100</f>
        <v>100</v>
      </c>
    </row>
    <row r="10" spans="1:7" ht="12.75">
      <c r="A10" s="82" t="s">
        <v>382</v>
      </c>
      <c r="B10" s="97">
        <v>10666</v>
      </c>
      <c r="C10" s="105">
        <f>(B10/$B$9)*100</f>
        <v>72.98980359953467</v>
      </c>
      <c r="D10" s="65"/>
      <c r="E10" s="78" t="s">
        <v>383</v>
      </c>
      <c r="F10" s="97">
        <v>96</v>
      </c>
      <c r="G10" s="105">
        <f aca="true" t="shared" si="0" ref="G10:G19">(F10/$F$9)*100</f>
        <v>1.3838835231368025</v>
      </c>
    </row>
    <row r="11" spans="1:7" ht="12.75">
      <c r="A11" s="82" t="s">
        <v>384</v>
      </c>
      <c r="B11" s="97">
        <v>10655</v>
      </c>
      <c r="C11" s="105">
        <f aca="true" t="shared" si="1" ref="C11:C16">(B11/$B$9)*100</f>
        <v>72.91452815985767</v>
      </c>
      <c r="D11" s="65"/>
      <c r="E11" s="78" t="s">
        <v>385</v>
      </c>
      <c r="F11" s="97">
        <v>171</v>
      </c>
      <c r="G11" s="105">
        <f t="shared" si="0"/>
        <v>2.46504252558743</v>
      </c>
    </row>
    <row r="12" spans="1:7" ht="12.75">
      <c r="A12" s="82" t="s">
        <v>386</v>
      </c>
      <c r="B12" s="97">
        <v>10501</v>
      </c>
      <c r="C12" s="105">
        <f>(B12/$B$9)*100</f>
        <v>71.86067200437967</v>
      </c>
      <c r="D12" s="65"/>
      <c r="E12" s="78" t="s">
        <v>387</v>
      </c>
      <c r="F12" s="97">
        <v>239</v>
      </c>
      <c r="G12" s="105">
        <f t="shared" si="0"/>
        <v>3.4452933544759987</v>
      </c>
    </row>
    <row r="13" spans="1:7" ht="12.75">
      <c r="A13" s="82" t="s">
        <v>388</v>
      </c>
      <c r="B13" s="97">
        <v>154</v>
      </c>
      <c r="C13" s="105">
        <f>(B13/$B$9)*100</f>
        <v>1.053856155477999</v>
      </c>
      <c r="D13" s="65"/>
      <c r="E13" s="78" t="s">
        <v>389</v>
      </c>
      <c r="F13" s="97">
        <v>448</v>
      </c>
      <c r="G13" s="105">
        <f t="shared" si="0"/>
        <v>6.458123107971746</v>
      </c>
    </row>
    <row r="14" spans="1:7" ht="12.75">
      <c r="A14" s="82" t="s">
        <v>390</v>
      </c>
      <c r="B14" s="109">
        <v>1.4</v>
      </c>
      <c r="C14" s="112" t="s">
        <v>261</v>
      </c>
      <c r="D14" s="65"/>
      <c r="E14" s="78" t="s">
        <v>391</v>
      </c>
      <c r="F14" s="97">
        <v>773</v>
      </c>
      <c r="G14" s="105">
        <f t="shared" si="0"/>
        <v>11.143145451924463</v>
      </c>
    </row>
    <row r="15" spans="1:7" ht="12.75">
      <c r="A15" s="82" t="s">
        <v>392</v>
      </c>
      <c r="B15" s="109">
        <v>11</v>
      </c>
      <c r="C15" s="105">
        <f t="shared" si="1"/>
        <v>0.07527543967699994</v>
      </c>
      <c r="D15" s="65"/>
      <c r="E15" s="78" t="s">
        <v>393</v>
      </c>
      <c r="F15" s="97">
        <v>1178</v>
      </c>
      <c r="G15" s="105">
        <f t="shared" si="0"/>
        <v>16.98140406515785</v>
      </c>
    </row>
    <row r="16" spans="1:7" ht="12.75">
      <c r="A16" s="82" t="s">
        <v>67</v>
      </c>
      <c r="B16" s="97">
        <v>3947</v>
      </c>
      <c r="C16" s="105">
        <f t="shared" si="1"/>
        <v>27.010196400465343</v>
      </c>
      <c r="D16" s="65"/>
      <c r="E16" s="78" t="s">
        <v>68</v>
      </c>
      <c r="F16" s="97">
        <v>1256</v>
      </c>
      <c r="G16" s="105">
        <f t="shared" si="0"/>
        <v>18.1058094277065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1324</v>
      </c>
      <c r="G17" s="105">
        <f t="shared" si="0"/>
        <v>19.08606025659507</v>
      </c>
    </row>
    <row r="18" spans="1:7" ht="12.75">
      <c r="A18" s="77" t="s">
        <v>70</v>
      </c>
      <c r="B18" s="80">
        <v>7688</v>
      </c>
      <c r="C18" s="81">
        <f>(B18/$B$18)*100</f>
        <v>100</v>
      </c>
      <c r="D18" s="65"/>
      <c r="E18" s="78" t="s">
        <v>170</v>
      </c>
      <c r="F18" s="97">
        <v>735</v>
      </c>
      <c r="G18" s="105">
        <f t="shared" si="0"/>
        <v>10.595358224016145</v>
      </c>
    </row>
    <row r="19" spans="1:9" ht="12.75">
      <c r="A19" s="82" t="s">
        <v>382</v>
      </c>
      <c r="B19" s="97">
        <v>4940</v>
      </c>
      <c r="C19" s="105">
        <f>(B19/$B$18)*100</f>
        <v>64.25598335067639</v>
      </c>
      <c r="D19" s="65"/>
      <c r="E19" s="78" t="s">
        <v>169</v>
      </c>
      <c r="F19" s="98">
        <v>717</v>
      </c>
      <c r="G19" s="105">
        <f t="shared" si="0"/>
        <v>10.335880063427995</v>
      </c>
      <c r="I19" s="117"/>
    </row>
    <row r="20" spans="1:7" ht="12.75">
      <c r="A20" s="82" t="s">
        <v>384</v>
      </c>
      <c r="B20" s="97">
        <v>4940</v>
      </c>
      <c r="C20" s="105">
        <f>(B20/$B$18)*100</f>
        <v>64.25598335067639</v>
      </c>
      <c r="D20" s="65"/>
      <c r="E20" s="78" t="s">
        <v>71</v>
      </c>
      <c r="F20" s="97">
        <v>85996</v>
      </c>
      <c r="G20" s="112" t="s">
        <v>261</v>
      </c>
    </row>
    <row r="21" spans="1:7" ht="12.75">
      <c r="A21" s="82" t="s">
        <v>386</v>
      </c>
      <c r="B21" s="97">
        <v>4872</v>
      </c>
      <c r="C21" s="105">
        <f>(B21/$B$18)*100</f>
        <v>63.371488033298654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6334</v>
      </c>
      <c r="G22" s="105">
        <f>(F22/$F$9)*100</f>
        <v>91.30748162029695</v>
      </c>
    </row>
    <row r="23" spans="1:7" ht="12.75">
      <c r="A23" s="77" t="s">
        <v>73</v>
      </c>
      <c r="B23" s="80">
        <v>1862</v>
      </c>
      <c r="C23" s="81">
        <f>(B23/$B$23)*100</f>
        <v>100</v>
      </c>
      <c r="D23" s="65"/>
      <c r="E23" s="78" t="s">
        <v>74</v>
      </c>
      <c r="F23" s="97">
        <v>107588</v>
      </c>
      <c r="G23" s="112" t="s">
        <v>261</v>
      </c>
    </row>
    <row r="24" spans="1:7" ht="12.75">
      <c r="A24" s="82" t="s">
        <v>75</v>
      </c>
      <c r="B24" s="97">
        <v>1051</v>
      </c>
      <c r="C24" s="105">
        <f>(B24/$B$23)*100</f>
        <v>56.44468313641246</v>
      </c>
      <c r="D24" s="65"/>
      <c r="E24" s="78" t="s">
        <v>76</v>
      </c>
      <c r="F24" s="97">
        <v>1169</v>
      </c>
      <c r="G24" s="105">
        <f>(F24/$F$9)*100</f>
        <v>16.851664984863774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12899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61</v>
      </c>
      <c r="G26" s="105">
        <f>(F26/$F$9)*100</f>
        <v>0.87934265532651</v>
      </c>
    </row>
    <row r="27" spans="1:7" ht="12.75">
      <c r="A27" s="77" t="s">
        <v>85</v>
      </c>
      <c r="B27" s="80">
        <v>10320</v>
      </c>
      <c r="C27" s="81">
        <f>(B27/$B$27)*100</f>
        <v>100</v>
      </c>
      <c r="D27" s="65"/>
      <c r="E27" s="78" t="s">
        <v>78</v>
      </c>
      <c r="F27" s="98">
        <v>9667</v>
      </c>
      <c r="G27" s="112" t="s">
        <v>261</v>
      </c>
    </row>
    <row r="28" spans="1:7" ht="12.75">
      <c r="A28" s="82" t="s">
        <v>86</v>
      </c>
      <c r="B28" s="97">
        <v>8675</v>
      </c>
      <c r="C28" s="105">
        <f aca="true" t="shared" si="2" ref="C28:C33">(B28/$B$27)*100</f>
        <v>84.06007751937985</v>
      </c>
      <c r="D28" s="65"/>
      <c r="E28" s="78" t="s">
        <v>79</v>
      </c>
      <c r="F28" s="97">
        <v>69</v>
      </c>
      <c r="G28" s="105">
        <f>(F28/$F$9)*100</f>
        <v>0.994666282254577</v>
      </c>
    </row>
    <row r="29" spans="1:7" ht="12.75">
      <c r="A29" s="82" t="s">
        <v>87</v>
      </c>
      <c r="B29" s="97">
        <v>724</v>
      </c>
      <c r="C29" s="105">
        <f t="shared" si="2"/>
        <v>7.015503875968992</v>
      </c>
      <c r="D29" s="65"/>
      <c r="E29" s="78" t="s">
        <v>80</v>
      </c>
      <c r="F29" s="97">
        <v>2592</v>
      </c>
      <c r="G29" s="112" t="s">
        <v>261</v>
      </c>
    </row>
    <row r="30" spans="1:7" ht="12.75">
      <c r="A30" s="82" t="s">
        <v>88</v>
      </c>
      <c r="B30" s="97">
        <v>185</v>
      </c>
      <c r="C30" s="105">
        <f t="shared" si="2"/>
        <v>1.7926356589147288</v>
      </c>
      <c r="D30" s="65"/>
      <c r="E30" s="78" t="s">
        <v>81</v>
      </c>
      <c r="F30" s="97">
        <v>777</v>
      </c>
      <c r="G30" s="105">
        <f>(F30/$F$9)*100</f>
        <v>11.200807265388496</v>
      </c>
    </row>
    <row r="31" spans="1:7" ht="12.75">
      <c r="A31" s="82" t="s">
        <v>115</v>
      </c>
      <c r="B31" s="97">
        <v>138</v>
      </c>
      <c r="C31" s="105">
        <f t="shared" si="2"/>
        <v>1.3372093023255813</v>
      </c>
      <c r="D31" s="65"/>
      <c r="E31" s="78" t="s">
        <v>82</v>
      </c>
      <c r="F31" s="97">
        <v>16496</v>
      </c>
      <c r="G31" s="112" t="s">
        <v>261</v>
      </c>
    </row>
    <row r="32" spans="1:7" ht="12.75">
      <c r="A32" s="82" t="s">
        <v>89</v>
      </c>
      <c r="B32" s="97">
        <v>53</v>
      </c>
      <c r="C32" s="105">
        <f t="shared" si="2"/>
        <v>0.5135658914728682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545</v>
      </c>
      <c r="C33" s="105">
        <f t="shared" si="2"/>
        <v>5.2810077519379846</v>
      </c>
      <c r="D33" s="65"/>
      <c r="E33" s="79" t="s">
        <v>84</v>
      </c>
      <c r="F33" s="80">
        <v>5383</v>
      </c>
      <c r="G33" s="81">
        <f>(F33/$F$33)*100</f>
        <v>100</v>
      </c>
    </row>
    <row r="34" spans="1:7" ht="12.75">
      <c r="A34" s="82" t="s">
        <v>91</v>
      </c>
      <c r="B34" s="120">
        <v>32.5</v>
      </c>
      <c r="C34" s="112" t="s">
        <v>261</v>
      </c>
      <c r="D34" s="65"/>
      <c r="E34" s="78" t="s">
        <v>383</v>
      </c>
      <c r="F34" s="97">
        <v>18</v>
      </c>
      <c r="G34" s="105">
        <f aca="true" t="shared" si="3" ref="G34:G43">(F34/$F$33)*100</f>
        <v>0.3343860300947427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59</v>
      </c>
      <c r="G35" s="105">
        <f t="shared" si="3"/>
        <v>1.096043098643879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103</v>
      </c>
      <c r="G36" s="105">
        <f t="shared" si="3"/>
        <v>1.9134311722088053</v>
      </c>
    </row>
    <row r="37" spans="1:7" ht="12.75">
      <c r="A37" s="77" t="s">
        <v>94</v>
      </c>
      <c r="B37" s="80">
        <v>10501</v>
      </c>
      <c r="C37" s="81">
        <f>(B37/$B$37)*100</f>
        <v>100</v>
      </c>
      <c r="D37" s="65"/>
      <c r="E37" s="78" t="s">
        <v>389</v>
      </c>
      <c r="F37" s="97">
        <v>208</v>
      </c>
      <c r="G37" s="105">
        <f t="shared" si="3"/>
        <v>3.864016347761471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459</v>
      </c>
      <c r="G38" s="105">
        <f t="shared" si="3"/>
        <v>8.52684376741594</v>
      </c>
    </row>
    <row r="39" spans="1:7" ht="12.75">
      <c r="A39" s="82" t="s">
        <v>97</v>
      </c>
      <c r="B39" s="98">
        <v>5508</v>
      </c>
      <c r="C39" s="105">
        <f>(B39/$B$37)*100</f>
        <v>52.45214741453195</v>
      </c>
      <c r="D39" s="65"/>
      <c r="E39" s="78" t="s">
        <v>393</v>
      </c>
      <c r="F39" s="97">
        <v>909</v>
      </c>
      <c r="G39" s="105">
        <f t="shared" si="3"/>
        <v>16.886494519784506</v>
      </c>
    </row>
    <row r="40" spans="1:7" ht="12.75">
      <c r="A40" s="82" t="s">
        <v>98</v>
      </c>
      <c r="B40" s="98">
        <v>945</v>
      </c>
      <c r="C40" s="105">
        <f>(B40/$B$37)*100</f>
        <v>8.999142938767736</v>
      </c>
      <c r="D40" s="65"/>
      <c r="E40" s="78" t="s">
        <v>68</v>
      </c>
      <c r="F40" s="97">
        <v>1069</v>
      </c>
      <c r="G40" s="105">
        <f t="shared" si="3"/>
        <v>19.85881478729333</v>
      </c>
    </row>
    <row r="41" spans="1:7" ht="12.75">
      <c r="A41" s="82" t="s">
        <v>100</v>
      </c>
      <c r="B41" s="98">
        <v>2628</v>
      </c>
      <c r="C41" s="105">
        <f>(B41/$B$37)*100</f>
        <v>25.026187982096943</v>
      </c>
      <c r="D41" s="65"/>
      <c r="E41" s="78" t="s">
        <v>69</v>
      </c>
      <c r="F41" s="97">
        <v>1145</v>
      </c>
      <c r="G41" s="105">
        <f t="shared" si="3"/>
        <v>21.270666914360024</v>
      </c>
    </row>
    <row r="42" spans="1:7" ht="12.75">
      <c r="A42" s="82" t="s">
        <v>260</v>
      </c>
      <c r="B42" s="98">
        <v>17</v>
      </c>
      <c r="C42" s="105">
        <f>(B42/$B$37)*100</f>
        <v>0.16188934387201218</v>
      </c>
      <c r="D42" s="65"/>
      <c r="E42" s="78" t="s">
        <v>170</v>
      </c>
      <c r="F42" s="97">
        <v>735</v>
      </c>
      <c r="G42" s="105">
        <f t="shared" si="3"/>
        <v>13.654096228868662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678</v>
      </c>
      <c r="G43" s="105">
        <f t="shared" si="3"/>
        <v>12.595207133568643</v>
      </c>
    </row>
    <row r="44" spans="1:7" ht="12.75">
      <c r="A44" s="82" t="s">
        <v>291</v>
      </c>
      <c r="B44" s="98">
        <v>686</v>
      </c>
      <c r="C44" s="105">
        <f>(B44/$B$37)*100</f>
        <v>6.532711170364728</v>
      </c>
      <c r="D44" s="65"/>
      <c r="E44" s="78" t="s">
        <v>93</v>
      </c>
      <c r="F44" s="97">
        <v>96336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717</v>
      </c>
      <c r="C46" s="105">
        <f>(B46/$B$37)*100</f>
        <v>6.827921150366632</v>
      </c>
      <c r="D46" s="65"/>
      <c r="E46" s="78" t="s">
        <v>96</v>
      </c>
      <c r="F46" s="97">
        <v>38919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69485</v>
      </c>
      <c r="G48" s="112" t="s">
        <v>261</v>
      </c>
    </row>
    <row r="49" spans="1:7" ht="13.5" thickBot="1">
      <c r="A49" s="82" t="s">
        <v>292</v>
      </c>
      <c r="B49" s="98">
        <v>69</v>
      </c>
      <c r="C49" s="105">
        <f aca="true" t="shared" si="4" ref="C49:C55">(B49/$B$37)*100</f>
        <v>0.6570802780687554</v>
      </c>
      <c r="D49" s="87"/>
      <c r="E49" s="88" t="s">
        <v>102</v>
      </c>
      <c r="F49" s="113">
        <v>41911</v>
      </c>
      <c r="G49" s="114" t="s">
        <v>261</v>
      </c>
    </row>
    <row r="50" spans="1:7" ht="13.5" thickTop="1">
      <c r="A50" s="82" t="s">
        <v>116</v>
      </c>
      <c r="B50" s="98">
        <v>534</v>
      </c>
      <c r="C50" s="105">
        <f t="shared" si="4"/>
        <v>5.085229978097324</v>
      </c>
      <c r="D50" s="65"/>
      <c r="E50" s="78"/>
      <c r="F50" s="86"/>
      <c r="G50" s="85"/>
    </row>
    <row r="51" spans="1:7" ht="12.75">
      <c r="A51" s="82" t="s">
        <v>117</v>
      </c>
      <c r="B51" s="98">
        <v>1936</v>
      </c>
      <c r="C51" s="105">
        <f t="shared" si="4"/>
        <v>18.436339396247977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367</v>
      </c>
      <c r="C52" s="105">
        <f t="shared" si="4"/>
        <v>3.4949052471193216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1149</v>
      </c>
      <c r="C53" s="105">
        <f t="shared" si="4"/>
        <v>10.941815065231882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339</v>
      </c>
      <c r="C54" s="105">
        <f t="shared" si="4"/>
        <v>3.2282639748595376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612</v>
      </c>
      <c r="C55" s="105">
        <f t="shared" si="4"/>
        <v>5.828016379392439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896</v>
      </c>
      <c r="C57" s="105">
        <f>(B57/$B$37)*100</f>
        <v>8.532520712313113</v>
      </c>
      <c r="D57" s="65"/>
      <c r="E57" s="79" t="s">
        <v>84</v>
      </c>
      <c r="F57" s="80">
        <v>62</v>
      </c>
      <c r="G57" s="105">
        <f>(F57/L57)*100</f>
        <v>1.1517741036596691</v>
      </c>
      <c r="H57" s="79" t="s">
        <v>84</v>
      </c>
      <c r="L57" s="15">
        <v>5383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45</v>
      </c>
      <c r="G58" s="105">
        <f>(F58/L58)*100</f>
        <v>1.4413837283792441</v>
      </c>
      <c r="H58" s="78" t="s">
        <v>118</v>
      </c>
      <c r="L58" s="15">
        <v>3122</v>
      </c>
    </row>
    <row r="59" spans="1:12" ht="12.75">
      <c r="A59" s="82" t="s">
        <v>112</v>
      </c>
      <c r="B59" s="98">
        <v>1386</v>
      </c>
      <c r="C59" s="105">
        <f>(B59/$B$37)*100</f>
        <v>13.198742976859346</v>
      </c>
      <c r="D59" s="65"/>
      <c r="E59" s="78" t="s">
        <v>120</v>
      </c>
      <c r="F59" s="97">
        <v>15</v>
      </c>
      <c r="G59" s="105">
        <f>(F59/L59)*100</f>
        <v>1.41643059490085</v>
      </c>
      <c r="H59" s="78" t="s">
        <v>120</v>
      </c>
      <c r="L59" s="15">
        <v>1059</v>
      </c>
    </row>
    <row r="60" spans="1:7" ht="12.75">
      <c r="A60" s="82" t="s">
        <v>113</v>
      </c>
      <c r="B60" s="98">
        <v>2063</v>
      </c>
      <c r="C60" s="105">
        <f>(B60/$B$37)*100</f>
        <v>19.645748023997715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509</v>
      </c>
      <c r="C62" s="105">
        <f>(B62/$B$37)*100</f>
        <v>4.84715741357966</v>
      </c>
      <c r="D62" s="65"/>
      <c r="E62" s="79" t="s">
        <v>123</v>
      </c>
      <c r="F62" s="80">
        <v>15</v>
      </c>
      <c r="G62" s="105">
        <f>(F62/L62)*100</f>
        <v>3.4403669724770642</v>
      </c>
      <c r="H62" s="79" t="s">
        <v>394</v>
      </c>
      <c r="L62" s="15">
        <v>436</v>
      </c>
    </row>
    <row r="63" spans="1:12" ht="12.75">
      <c r="A63" s="61" t="s">
        <v>293</v>
      </c>
      <c r="B63" s="98">
        <v>342</v>
      </c>
      <c r="C63" s="105">
        <f>(B63/$B$37)*100</f>
        <v>3.256832682601657</v>
      </c>
      <c r="D63" s="65"/>
      <c r="E63" s="78" t="s">
        <v>118</v>
      </c>
      <c r="F63" s="97">
        <v>8</v>
      </c>
      <c r="G63" s="105">
        <f>(F63/L63)*100</f>
        <v>3.149606299212598</v>
      </c>
      <c r="H63" s="78" t="s">
        <v>118</v>
      </c>
      <c r="L63" s="15">
        <v>254</v>
      </c>
    </row>
    <row r="64" spans="1:12" ht="12.75">
      <c r="A64" s="82" t="s">
        <v>114</v>
      </c>
      <c r="B64" s="98">
        <v>299</v>
      </c>
      <c r="C64" s="105">
        <f>(B64/$B$37)*100</f>
        <v>2.847347871631273</v>
      </c>
      <c r="D64" s="65"/>
      <c r="E64" s="78" t="s">
        <v>120</v>
      </c>
      <c r="F64" s="97">
        <v>0</v>
      </c>
      <c r="G64" s="105">
        <f>(F64/L64)*100</f>
        <v>0</v>
      </c>
      <c r="H64" s="78" t="s">
        <v>120</v>
      </c>
      <c r="L64" s="15">
        <v>47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399</v>
      </c>
      <c r="G66" s="105">
        <f aca="true" t="shared" si="5" ref="G66:G71">(F66/L66)*100</f>
        <v>2.034987504462692</v>
      </c>
      <c r="H66" s="79" t="s">
        <v>124</v>
      </c>
      <c r="L66" s="15">
        <v>19607</v>
      </c>
    </row>
    <row r="67" spans="1:12" ht="12.75">
      <c r="A67" s="82" t="s">
        <v>126</v>
      </c>
      <c r="B67" s="97">
        <v>8541</v>
      </c>
      <c r="C67" s="105">
        <f>(B67/$B$37)*100</f>
        <v>81.33511094181507</v>
      </c>
      <c r="D67" s="65"/>
      <c r="E67" s="78" t="s">
        <v>262</v>
      </c>
      <c r="F67" s="97">
        <v>306</v>
      </c>
      <c r="G67" s="105">
        <f t="shared" si="5"/>
        <v>2.2034996759559298</v>
      </c>
      <c r="H67" s="78" t="s">
        <v>262</v>
      </c>
      <c r="L67" s="15">
        <v>13887</v>
      </c>
    </row>
    <row r="68" spans="1:12" ht="12.75">
      <c r="A68" s="82" t="s">
        <v>128</v>
      </c>
      <c r="B68" s="97">
        <v>1125</v>
      </c>
      <c r="C68" s="105">
        <f>(B68/$B$37)*100</f>
        <v>10.713265403294924</v>
      </c>
      <c r="D68" s="65"/>
      <c r="E68" s="78" t="s">
        <v>127</v>
      </c>
      <c r="F68" s="97">
        <v>47</v>
      </c>
      <c r="G68" s="105">
        <f t="shared" si="5"/>
        <v>2.9356652092442226</v>
      </c>
      <c r="H68" s="78" t="s">
        <v>127</v>
      </c>
      <c r="L68" s="15">
        <v>1601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89</v>
      </c>
      <c r="G69" s="105">
        <f t="shared" si="5"/>
        <v>1.55703289013296</v>
      </c>
      <c r="H69" s="78" t="s">
        <v>129</v>
      </c>
      <c r="L69" s="15">
        <v>5716</v>
      </c>
    </row>
    <row r="70" spans="1:12" ht="12.75">
      <c r="A70" s="82" t="s">
        <v>376</v>
      </c>
      <c r="B70" s="97">
        <v>811</v>
      </c>
      <c r="C70" s="105">
        <f>(B70/$B$37)*100</f>
        <v>7.723073992953052</v>
      </c>
      <c r="D70" s="65"/>
      <c r="E70" s="78" t="s">
        <v>130</v>
      </c>
      <c r="F70" s="97">
        <v>76</v>
      </c>
      <c r="G70" s="105">
        <f t="shared" si="5"/>
        <v>1.7861339600470034</v>
      </c>
      <c r="H70" s="78" t="s">
        <v>130</v>
      </c>
      <c r="L70" s="15">
        <v>4255</v>
      </c>
    </row>
    <row r="71" spans="1:12" ht="13.5" thickBot="1">
      <c r="A71" s="90" t="s">
        <v>371</v>
      </c>
      <c r="B71" s="110">
        <v>24</v>
      </c>
      <c r="C71" s="111">
        <f>(B71/$B$37)*100</f>
        <v>0.2285496619369584</v>
      </c>
      <c r="D71" s="91"/>
      <c r="E71" s="92" t="s">
        <v>131</v>
      </c>
      <c r="F71" s="110">
        <v>177</v>
      </c>
      <c r="G71" s="118">
        <f t="shared" si="5"/>
        <v>8.274894810659186</v>
      </c>
      <c r="H71" s="92" t="s">
        <v>131</v>
      </c>
      <c r="L71" s="15">
        <v>2139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7094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6939</v>
      </c>
      <c r="G9" s="81">
        <f>(F9/$F$9)*100</f>
        <v>100</v>
      </c>
      <c r="I9" s="53"/>
    </row>
    <row r="10" spans="1:7" ht="12.75">
      <c r="A10" s="36" t="s">
        <v>137</v>
      </c>
      <c r="B10" s="97">
        <v>4750</v>
      </c>
      <c r="C10" s="105">
        <f aca="true" t="shared" si="0" ref="C10:C18">(B10/$B$8)*100</f>
        <v>66.95799266986185</v>
      </c>
      <c r="E10" s="32" t="s">
        <v>138</v>
      </c>
      <c r="F10" s="97">
        <v>6910</v>
      </c>
      <c r="G10" s="105">
        <f>(F10/$F$9)*100</f>
        <v>99.58207234471827</v>
      </c>
    </row>
    <row r="11" spans="1:7" ht="12.75">
      <c r="A11" s="36" t="s">
        <v>139</v>
      </c>
      <c r="B11" s="97">
        <v>1562</v>
      </c>
      <c r="C11" s="105">
        <f t="shared" si="0"/>
        <v>22.018607273752465</v>
      </c>
      <c r="E11" s="32" t="s">
        <v>140</v>
      </c>
      <c r="F11" s="97">
        <v>29</v>
      </c>
      <c r="G11" s="105">
        <f>(F11/$F$9)*100</f>
        <v>0.4179276552817409</v>
      </c>
    </row>
    <row r="12" spans="1:7" ht="12.75">
      <c r="A12" s="36" t="s">
        <v>141</v>
      </c>
      <c r="B12" s="97">
        <v>85</v>
      </c>
      <c r="C12" s="105">
        <f t="shared" si="0"/>
        <v>1.198195658302791</v>
      </c>
      <c r="E12" s="32" t="s">
        <v>142</v>
      </c>
      <c r="F12" s="97">
        <v>0</v>
      </c>
      <c r="G12" s="105">
        <f>(F12/$F$9)*100</f>
        <v>0</v>
      </c>
    </row>
    <row r="13" spans="1:7" ht="12.75">
      <c r="A13" s="36" t="s">
        <v>143</v>
      </c>
      <c r="B13" s="97">
        <v>125</v>
      </c>
      <c r="C13" s="105">
        <f t="shared" si="0"/>
        <v>1.7620524386805752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314</v>
      </c>
      <c r="C14" s="105">
        <f t="shared" si="0"/>
        <v>4.4262757259656045</v>
      </c>
      <c r="E14" s="42" t="s">
        <v>145</v>
      </c>
      <c r="F14" s="80">
        <v>5472</v>
      </c>
      <c r="G14" s="81">
        <f>(F14/$F$14)*100</f>
        <v>100</v>
      </c>
    </row>
    <row r="15" spans="1:7" ht="12.75">
      <c r="A15" s="36" t="s">
        <v>146</v>
      </c>
      <c r="B15" s="97">
        <v>202</v>
      </c>
      <c r="C15" s="105">
        <f t="shared" si="0"/>
        <v>2.8474767409078097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51</v>
      </c>
      <c r="C16" s="105">
        <f t="shared" si="0"/>
        <v>0.7189173949816746</v>
      </c>
      <c r="E16" s="1" t="s">
        <v>149</v>
      </c>
      <c r="F16" s="97">
        <v>25</v>
      </c>
      <c r="G16" s="105">
        <f>(F16/$F$14)*100</f>
        <v>0.45687134502923976</v>
      </c>
    </row>
    <row r="17" spans="1:7" ht="12.75">
      <c r="A17" s="36" t="s">
        <v>150</v>
      </c>
      <c r="B17" s="97">
        <v>5</v>
      </c>
      <c r="C17" s="105">
        <f t="shared" si="0"/>
        <v>0.070482097547223</v>
      </c>
      <c r="E17" s="1" t="s">
        <v>151</v>
      </c>
      <c r="F17" s="97">
        <v>105</v>
      </c>
      <c r="G17" s="105">
        <f aca="true" t="shared" si="1" ref="G17:G23">(F17/$F$14)*100</f>
        <v>1.9188596491228072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887</v>
      </c>
      <c r="G18" s="105">
        <f t="shared" si="1"/>
        <v>16.209795321637426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796</v>
      </c>
      <c r="G19" s="105">
        <f t="shared" si="1"/>
        <v>14.546783625730994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1962</v>
      </c>
      <c r="G20" s="105">
        <f t="shared" si="1"/>
        <v>35.85526315789473</v>
      </c>
    </row>
    <row r="21" spans="1:7" ht="12.75">
      <c r="A21" s="36" t="s">
        <v>156</v>
      </c>
      <c r="B21" s="98">
        <v>256</v>
      </c>
      <c r="C21" s="105">
        <f aca="true" t="shared" si="2" ref="C21:C28">(B21/$B$8)*100</f>
        <v>3.608683394417818</v>
      </c>
      <c r="E21" s="1" t="s">
        <v>157</v>
      </c>
      <c r="F21" s="97">
        <v>1552</v>
      </c>
      <c r="G21" s="105">
        <f t="shared" si="1"/>
        <v>28.362573099415204</v>
      </c>
    </row>
    <row r="22" spans="1:7" ht="12.75">
      <c r="A22" s="36" t="s">
        <v>158</v>
      </c>
      <c r="B22" s="98">
        <v>710</v>
      </c>
      <c r="C22" s="105">
        <f t="shared" si="2"/>
        <v>10.008457851705668</v>
      </c>
      <c r="E22" s="1" t="s">
        <v>159</v>
      </c>
      <c r="F22" s="97">
        <v>136</v>
      </c>
      <c r="G22" s="105">
        <f t="shared" si="1"/>
        <v>2.4853801169590644</v>
      </c>
    </row>
    <row r="23" spans="1:7" ht="12.75">
      <c r="A23" s="36" t="s">
        <v>160</v>
      </c>
      <c r="B23" s="98">
        <v>701</v>
      </c>
      <c r="C23" s="105">
        <f t="shared" si="2"/>
        <v>9.881590076120665</v>
      </c>
      <c r="E23" s="1" t="s">
        <v>161</v>
      </c>
      <c r="F23" s="98">
        <v>9</v>
      </c>
      <c r="G23" s="105">
        <f t="shared" si="1"/>
        <v>0.1644736842105263</v>
      </c>
    </row>
    <row r="24" spans="1:7" ht="12.75">
      <c r="A24" s="36" t="s">
        <v>162</v>
      </c>
      <c r="B24" s="97">
        <v>3002</v>
      </c>
      <c r="C24" s="105">
        <f t="shared" si="2"/>
        <v>42.317451367352696</v>
      </c>
      <c r="E24" s="1" t="s">
        <v>163</v>
      </c>
      <c r="F24" s="97">
        <v>248300</v>
      </c>
      <c r="G24" s="112" t="s">
        <v>261</v>
      </c>
    </row>
    <row r="25" spans="1:7" ht="12.75">
      <c r="A25" s="36" t="s">
        <v>164</v>
      </c>
      <c r="B25" s="97">
        <v>553</v>
      </c>
      <c r="C25" s="105">
        <f t="shared" si="2"/>
        <v>7.795319988722864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696</v>
      </c>
      <c r="C26" s="105">
        <f t="shared" si="2"/>
        <v>9.811107978573443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730</v>
      </c>
      <c r="C27" s="105">
        <f t="shared" si="2"/>
        <v>10.29038624189456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446</v>
      </c>
      <c r="C28" s="105">
        <f t="shared" si="2"/>
        <v>6.287003101212292</v>
      </c>
      <c r="E28" s="32" t="s">
        <v>176</v>
      </c>
      <c r="F28" s="97">
        <v>4499</v>
      </c>
      <c r="G28" s="105">
        <f aca="true" t="shared" si="3" ref="G28:G35">(F28/$F$14)*100</f>
        <v>82.21856725146199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9</v>
      </c>
      <c r="G29" s="105">
        <f t="shared" si="3"/>
        <v>0.1644736842105263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7</v>
      </c>
      <c r="G30" s="105">
        <f t="shared" si="3"/>
        <v>0.12792397660818713</v>
      </c>
    </row>
    <row r="31" spans="1:7" ht="12.75">
      <c r="A31" s="36" t="s">
        <v>180</v>
      </c>
      <c r="B31" s="97">
        <v>22</v>
      </c>
      <c r="C31" s="105">
        <f aca="true" t="shared" si="4" ref="C31:C39">(B31/$B$8)*100</f>
        <v>0.31012122920778123</v>
      </c>
      <c r="E31" s="32" t="s">
        <v>181</v>
      </c>
      <c r="F31" s="97">
        <v>41</v>
      </c>
      <c r="G31" s="105">
        <f t="shared" si="3"/>
        <v>0.7492690058479532</v>
      </c>
    </row>
    <row r="32" spans="1:7" ht="12.75">
      <c r="A32" s="36" t="s">
        <v>182</v>
      </c>
      <c r="B32" s="97">
        <v>102</v>
      </c>
      <c r="C32" s="105">
        <f t="shared" si="4"/>
        <v>1.4378347899633492</v>
      </c>
      <c r="E32" s="32" t="s">
        <v>183</v>
      </c>
      <c r="F32" s="97">
        <v>236</v>
      </c>
      <c r="G32" s="105">
        <f t="shared" si="3"/>
        <v>4.312865497076023</v>
      </c>
    </row>
    <row r="33" spans="1:7" ht="12.75">
      <c r="A33" s="36" t="s">
        <v>184</v>
      </c>
      <c r="B33" s="97">
        <v>176</v>
      </c>
      <c r="C33" s="105">
        <f t="shared" si="4"/>
        <v>2.48096983366225</v>
      </c>
      <c r="E33" s="32" t="s">
        <v>185</v>
      </c>
      <c r="F33" s="97">
        <v>1046</v>
      </c>
      <c r="G33" s="105">
        <f t="shared" si="3"/>
        <v>19.11549707602339</v>
      </c>
    </row>
    <row r="34" spans="1:7" ht="12.75">
      <c r="A34" s="36" t="s">
        <v>186</v>
      </c>
      <c r="B34" s="97">
        <v>739</v>
      </c>
      <c r="C34" s="105">
        <f t="shared" si="4"/>
        <v>10.41725401747956</v>
      </c>
      <c r="E34" s="32" t="s">
        <v>187</v>
      </c>
      <c r="F34" s="97">
        <v>1017</v>
      </c>
      <c r="G34" s="105">
        <f t="shared" si="3"/>
        <v>18.585526315789476</v>
      </c>
    </row>
    <row r="35" spans="1:7" ht="12.75">
      <c r="A35" s="36" t="s">
        <v>188</v>
      </c>
      <c r="B35" s="97">
        <v>930</v>
      </c>
      <c r="C35" s="105">
        <f t="shared" si="4"/>
        <v>13.109670143783477</v>
      </c>
      <c r="E35" s="32" t="s">
        <v>189</v>
      </c>
      <c r="F35" s="97">
        <v>2143</v>
      </c>
      <c r="G35" s="105">
        <f t="shared" si="3"/>
        <v>39.16301169590643</v>
      </c>
    </row>
    <row r="36" spans="1:7" ht="12.75">
      <c r="A36" s="36" t="s">
        <v>190</v>
      </c>
      <c r="B36" s="97">
        <v>1000</v>
      </c>
      <c r="C36" s="105">
        <f t="shared" si="4"/>
        <v>14.096419509444601</v>
      </c>
      <c r="E36" s="32" t="s">
        <v>191</v>
      </c>
      <c r="F36" s="97">
        <v>1724</v>
      </c>
      <c r="G36" s="112" t="s">
        <v>261</v>
      </c>
    </row>
    <row r="37" spans="1:7" ht="12.75">
      <c r="A37" s="36" t="s">
        <v>192</v>
      </c>
      <c r="B37" s="97">
        <v>966</v>
      </c>
      <c r="C37" s="105">
        <f t="shared" si="4"/>
        <v>13.617141246123484</v>
      </c>
      <c r="E37" s="32" t="s">
        <v>193</v>
      </c>
      <c r="F37" s="97">
        <v>973</v>
      </c>
      <c r="G37" s="105">
        <f>(F37/$F$14)*100</f>
        <v>17.781432748538013</v>
      </c>
    </row>
    <row r="38" spans="1:7" ht="12.75">
      <c r="A38" s="36" t="s">
        <v>194</v>
      </c>
      <c r="B38" s="97">
        <v>1444</v>
      </c>
      <c r="C38" s="105">
        <f t="shared" si="4"/>
        <v>20.355229771638005</v>
      </c>
      <c r="E38" s="32" t="s">
        <v>191</v>
      </c>
      <c r="F38" s="97">
        <v>571</v>
      </c>
      <c r="G38" s="112" t="s">
        <v>261</v>
      </c>
    </row>
    <row r="39" spans="1:7" ht="12.75">
      <c r="A39" s="36" t="s">
        <v>195</v>
      </c>
      <c r="B39" s="97">
        <v>1715</v>
      </c>
      <c r="C39" s="105">
        <f t="shared" si="4"/>
        <v>24.17535945869749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7.1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6939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1302</v>
      </c>
      <c r="G43" s="105">
        <f aca="true" t="shared" si="5" ref="G43:G48">(F43/$F$14)*100</f>
        <v>23.793859649122805</v>
      </c>
    </row>
    <row r="44" spans="1:7" ht="12.75">
      <c r="A44" s="36" t="s">
        <v>209</v>
      </c>
      <c r="B44" s="98">
        <v>965</v>
      </c>
      <c r="C44" s="105">
        <f aca="true" t="shared" si="6" ref="C44:C49">(B44/$B$42)*100</f>
        <v>13.906903011961377</v>
      </c>
      <c r="E44" s="32" t="s">
        <v>210</v>
      </c>
      <c r="F44" s="97">
        <v>981</v>
      </c>
      <c r="G44" s="105">
        <f t="shared" si="5"/>
        <v>17.927631578947366</v>
      </c>
    </row>
    <row r="45" spans="1:7" ht="12.75">
      <c r="A45" s="36" t="s">
        <v>211</v>
      </c>
      <c r="B45" s="98">
        <v>2107</v>
      </c>
      <c r="C45" s="105">
        <f t="shared" si="6"/>
        <v>30.364605850987175</v>
      </c>
      <c r="E45" s="32" t="s">
        <v>212</v>
      </c>
      <c r="F45" s="97">
        <v>906</v>
      </c>
      <c r="G45" s="105">
        <f t="shared" si="5"/>
        <v>16.557017543859647</v>
      </c>
    </row>
    <row r="46" spans="1:7" ht="12.75">
      <c r="A46" s="36" t="s">
        <v>213</v>
      </c>
      <c r="B46" s="98">
        <v>1434</v>
      </c>
      <c r="C46" s="105">
        <f t="shared" si="6"/>
        <v>20.665801988759185</v>
      </c>
      <c r="E46" s="32" t="s">
        <v>214</v>
      </c>
      <c r="F46" s="97">
        <v>818</v>
      </c>
      <c r="G46" s="105">
        <f t="shared" si="5"/>
        <v>14.948830409356725</v>
      </c>
    </row>
    <row r="47" spans="1:7" ht="12.75">
      <c r="A47" s="36" t="s">
        <v>215</v>
      </c>
      <c r="B47" s="97">
        <v>1423</v>
      </c>
      <c r="C47" s="105">
        <f t="shared" si="6"/>
        <v>20.507277705721286</v>
      </c>
      <c r="E47" s="32" t="s">
        <v>216</v>
      </c>
      <c r="F47" s="97">
        <v>575</v>
      </c>
      <c r="G47" s="105">
        <f t="shared" si="5"/>
        <v>10.508040935672515</v>
      </c>
    </row>
    <row r="48" spans="1:7" ht="12.75">
      <c r="A48" s="36" t="s">
        <v>217</v>
      </c>
      <c r="B48" s="97">
        <v>486</v>
      </c>
      <c r="C48" s="105">
        <f t="shared" si="6"/>
        <v>7.003891050583658</v>
      </c>
      <c r="E48" s="32" t="s">
        <v>218</v>
      </c>
      <c r="F48" s="97">
        <v>876</v>
      </c>
      <c r="G48" s="105">
        <f t="shared" si="5"/>
        <v>16.00877192982456</v>
      </c>
    </row>
    <row r="49" spans="1:7" ht="12.75">
      <c r="A49" s="36" t="s">
        <v>219</v>
      </c>
      <c r="B49" s="97">
        <v>524</v>
      </c>
      <c r="C49" s="105">
        <f t="shared" si="6"/>
        <v>7.551520391987318</v>
      </c>
      <c r="E49" s="32" t="s">
        <v>220</v>
      </c>
      <c r="F49" s="97">
        <v>14</v>
      </c>
      <c r="G49" s="105">
        <f>(F49/$F$14)*100</f>
        <v>0.25584795321637427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784</v>
      </c>
      <c r="G51" s="81">
        <f>(F51/F$51)*100</f>
        <v>100</v>
      </c>
    </row>
    <row r="52" spans="1:7" ht="12.75">
      <c r="A52" s="4" t="s">
        <v>223</v>
      </c>
      <c r="B52" s="97">
        <v>176</v>
      </c>
      <c r="C52" s="105">
        <f>(B52/$B$42)*100</f>
        <v>2.5363885286064276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1478</v>
      </c>
      <c r="C53" s="105">
        <f>(B53/$B$42)*100</f>
        <v>21.299899120910794</v>
      </c>
      <c r="E53" s="32" t="s">
        <v>226</v>
      </c>
      <c r="F53" s="97">
        <v>24</v>
      </c>
      <c r="G53" s="105">
        <f>(F53/F$51)*100</f>
        <v>3.061224489795918</v>
      </c>
    </row>
    <row r="54" spans="1:7" ht="12.75">
      <c r="A54" s="4" t="s">
        <v>227</v>
      </c>
      <c r="B54" s="97">
        <v>3734</v>
      </c>
      <c r="C54" s="105">
        <f>(B54/$B$42)*100</f>
        <v>53.81178844213864</v>
      </c>
      <c r="E54" s="32" t="s">
        <v>228</v>
      </c>
      <c r="F54" s="97">
        <v>12</v>
      </c>
      <c r="G54" s="105">
        <f aca="true" t="shared" si="7" ref="G54:G60">(F54/F$51)*100</f>
        <v>1.530612244897959</v>
      </c>
    </row>
    <row r="55" spans="1:7" ht="12.75">
      <c r="A55" s="4" t="s">
        <v>229</v>
      </c>
      <c r="B55" s="97">
        <v>1551</v>
      </c>
      <c r="C55" s="105">
        <f>(B55/$B$42)*100</f>
        <v>22.351923908344144</v>
      </c>
      <c r="E55" s="32" t="s">
        <v>230</v>
      </c>
      <c r="F55" s="97">
        <v>66</v>
      </c>
      <c r="G55" s="105">
        <f t="shared" si="7"/>
        <v>8.418367346938775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83</v>
      </c>
      <c r="G56" s="105">
        <f t="shared" si="7"/>
        <v>10.58673469387755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216</v>
      </c>
      <c r="G57" s="105">
        <f t="shared" si="7"/>
        <v>27.55102040816326</v>
      </c>
    </row>
    <row r="58" spans="1:7" ht="12.75">
      <c r="A58" s="36" t="s">
        <v>234</v>
      </c>
      <c r="B58" s="97">
        <v>4961</v>
      </c>
      <c r="C58" s="105">
        <f aca="true" t="shared" si="8" ref="C58:C66">(B58/$B$42)*100</f>
        <v>71.49445165009367</v>
      </c>
      <c r="E58" s="32" t="s">
        <v>235</v>
      </c>
      <c r="F58" s="97">
        <v>257</v>
      </c>
      <c r="G58" s="105">
        <f t="shared" si="7"/>
        <v>32.78061224489796</v>
      </c>
    </row>
    <row r="59" spans="1:7" ht="12.75">
      <c r="A59" s="36" t="s">
        <v>236</v>
      </c>
      <c r="B59" s="97">
        <v>190</v>
      </c>
      <c r="C59" s="105">
        <f t="shared" si="8"/>
        <v>2.738146707018302</v>
      </c>
      <c r="E59" s="32" t="s">
        <v>237</v>
      </c>
      <c r="F59" s="98">
        <v>65</v>
      </c>
      <c r="G59" s="105">
        <f t="shared" si="7"/>
        <v>8.290816326530612</v>
      </c>
    </row>
    <row r="60" spans="1:7" ht="12.75">
      <c r="A60" s="36" t="s">
        <v>238</v>
      </c>
      <c r="B60" s="97">
        <v>160</v>
      </c>
      <c r="C60" s="105">
        <f t="shared" si="8"/>
        <v>2.3058077532785703</v>
      </c>
      <c r="E60" s="32" t="s">
        <v>239</v>
      </c>
      <c r="F60" s="97">
        <v>61</v>
      </c>
      <c r="G60" s="105">
        <f t="shared" si="7"/>
        <v>7.780612244897959</v>
      </c>
    </row>
    <row r="61" spans="1:7" ht="12.75">
      <c r="A61" s="36" t="s">
        <v>240</v>
      </c>
      <c r="B61" s="97">
        <v>1619</v>
      </c>
      <c r="C61" s="105">
        <f t="shared" si="8"/>
        <v>23.331892203487534</v>
      </c>
      <c r="E61" s="32" t="s">
        <v>163</v>
      </c>
      <c r="F61" s="97">
        <v>971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9</v>
      </c>
      <c r="C63" s="105">
        <f t="shared" si="8"/>
        <v>0.12970168612191957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0</v>
      </c>
      <c r="C65" s="105">
        <f t="shared" si="8"/>
        <v>0</v>
      </c>
      <c r="E65" s="32" t="s">
        <v>208</v>
      </c>
      <c r="F65" s="97">
        <v>143</v>
      </c>
      <c r="G65" s="105">
        <f aca="true" t="shared" si="9" ref="G65:G71">(F65/F$51)*100</f>
        <v>18.239795918367346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85</v>
      </c>
      <c r="G66" s="105">
        <f t="shared" si="9"/>
        <v>10.841836734693878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79</v>
      </c>
      <c r="G67" s="105">
        <f t="shared" si="9"/>
        <v>10.076530612244898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88</v>
      </c>
      <c r="G68" s="105">
        <f t="shared" si="9"/>
        <v>11.224489795918368</v>
      </c>
    </row>
    <row r="69" spans="1:7" ht="12.75">
      <c r="A69" s="36" t="s">
        <v>249</v>
      </c>
      <c r="B69" s="97">
        <v>23</v>
      </c>
      <c r="C69" s="105">
        <f>(B69/$B$42)*100</f>
        <v>0.3314598645337945</v>
      </c>
      <c r="E69" s="32" t="s">
        <v>216</v>
      </c>
      <c r="F69" s="97">
        <v>64</v>
      </c>
      <c r="G69" s="105">
        <f t="shared" si="9"/>
        <v>8.16326530612245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264</v>
      </c>
      <c r="G70" s="105">
        <f t="shared" si="9"/>
        <v>33.6734693877551</v>
      </c>
    </row>
    <row r="71" spans="1:7" ht="12.75">
      <c r="A71" s="54" t="s">
        <v>252</v>
      </c>
      <c r="B71" s="103">
        <v>14</v>
      </c>
      <c r="C71" s="115">
        <f>(B71/$B$42)*100</f>
        <v>0.2017581784118749</v>
      </c>
      <c r="D71" s="41"/>
      <c r="E71" s="44" t="s">
        <v>220</v>
      </c>
      <c r="F71" s="103">
        <v>61</v>
      </c>
      <c r="G71" s="115">
        <f t="shared" si="9"/>
        <v>7.780612244897959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2002-06-11T18:58:40Z</dcterms:modified>
  <cp:category/>
  <cp:version/>
  <cp:contentType/>
  <cp:contentStatus/>
</cp:coreProperties>
</file>