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<sst xmlns="http://schemas.openxmlformats.org/spreadsheetml/2006/main" count="694" uniqueCount="437">
  <si>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</si>
  <si>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</si>
  <si>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</si>
  <si>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</si>
  <si>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</si>
  <si>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</si>
  <si>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</si>
  <si>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</si>
  <si>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</si>
  <si>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</si>
  <si>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</si>
  <si>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</si>
  <si>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</si>
  <si>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</si>
  <si>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</si>
  <si>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</si>
  <si>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</si>
  <si>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</si>
  <si>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</si>
  <si>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</si>
  <si>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</si>
  <si>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</si>
  <si>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</si>
  <si>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</si>
  <si>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</si>
  <si>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</si>
  <si>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</si>
  <si>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</si>
  <si>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</si>
  <si>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</si>
  <si>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</si>
  <si>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</si>
  <si>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</si>
  <si>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</si>
  <si>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</si>
  <si>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</si>
  <si>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</si>
  <si>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</si>
  <si>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</si>
  <si>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</si>
  <si>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</si>
  <si>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</si>
  <si>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</si>
  <si>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</si>
  <si>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</si>
  <si>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</si>
  <si>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</si>
  <si>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</si>
  <si>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</si>
  <si>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</si>
  <si>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</si>
  <si>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</si>
  <si>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</si>
  <si>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</si>
  <si>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</si>
  <si>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</si>
  <si>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</si>
  <si>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</si>
  <si>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</si>
  <si>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</si>
  <si>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</si>
  <si>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</si>
  <si>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</si>
  <si>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</si>
  <si>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</si>
  <si>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</si>
  <si>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</si>
  <si>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</si>
  <si>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</si>
  <si>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</si>
  <si>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</si>
  <si>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</si>
  <si>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</si>
  <si>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</si>
  <si>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</si>
  <si>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</si>
  <si>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</si>
  <si>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</si>
  <si>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</si>
  <si>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</si>
  <si>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</si>
  <si>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</si>
  <si>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</si>
  <si>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</si>
  <si>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</si>
  <si>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</si>
  <si>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</si>
  <si>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</si>
  <si>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</si>
  <si>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</si>
  <si>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</si>
  <si>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</si>
  <si>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</si>
  <si>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</si>
  <si>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</si>
  <si>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</si>
  <si>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</si>
  <si>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</si>
  <si>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</si>
  <si>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</si>
  <si>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</si>
  <si>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</si>
  <si>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</si>
  <si>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</si>
  <si>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</si>
  <si>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</si>
  <si>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</si>
  <si>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</si>
  <si>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</si>
  <si>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</si>
  <si>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</si>
  <si>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</si>
  <si>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</si>
  <si>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</si>
  <si>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</si>
  <si>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</si>
  <si>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</si>
  <si>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</si>
  <si>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</si>
  <si>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</si>
  <si>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</si>
  <si>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</si>
  <si>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</si>
  <si>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</si>
  <si>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</si>
  <si>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</si>
  <si>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</si>
  <si>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</si>
  <si>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</si>
  <si>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</si>
  <si>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</si>
  <si>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</si>
  <si>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</si>
  <si>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</si>
  <si>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</si>
  <si>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</si>
  <si>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</si>
  <si>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</si>
  <si>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</si>
  <si>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</si>
  <si>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</si>
  <si>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</si>
  <si>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</si>
  <si>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</si>
  <si>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</si>
  <si>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</si>
  <si>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</si>
  <si>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</si>
  <si>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</si>
  <si>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</si>
  <si>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</si>
  <si>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</si>
  <si>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</si>
  <si>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</si>
  <si>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</si>
  <si>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</si>
  <si>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</si>
  <si>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</si>
  <si>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</si>
  <si>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</si>
  <si>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</si>
  <si>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</si>
  <si>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</si>
  <si>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</si>
  <si>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</si>
  <si>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</si>
  <si>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</si>
  <si>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</si>
  <si>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</si>
  <si>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</si>
  <si>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</si>
  <si>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</si>
  <si>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</si>
  <si>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</si>
  <si>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</si>
  <si>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</si>
  <si>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</si>
  <si>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</si>
  <si>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</si>
  <si>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</si>
  <si>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</si>
  <si>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</si>
  <si>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</si>
  <si>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</si>
  <si>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</si>
  <si>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</si>
  <si>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</si>
  <si>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</si>
  <si>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</si>
  <si>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</si>
  <si>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</si>
  <si>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</si>
  <si>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</si>
  <si>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</si>
  <si>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</si>
  <si>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</si>
  <si>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</si>
  <si>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</si>
  <si>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</si>
  <si>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</si>
  <si>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</si>
  <si>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</si>
  <si>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</si>
  <si>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</si>
  <si>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</si>
  <si>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</si>
  <si>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</si>
  <si>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</si>
  <si>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</si>
  <si>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</si>
  <si>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</si>
  <si>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</si>
  <si>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</si>
  <si>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</si>
  <si>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</si>
  <si>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</si>
  <si>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</si>
  <si>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</si>
  <si>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</si>
  <si>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</si>
  <si>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</si>
  <si>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</si>
  <si>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</si>
  <si>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</si>
  <si>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</si>
  <si>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</si>
  <si>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</si>
  <si>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</si>
  <si>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</si>
  <si>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</si>
  <si>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</si>
  <si>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</si>
  <si>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</si>
  <si>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</si>
  <si>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</si>
  <si>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</si>
  <si>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</si>
  <si>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</si>
  <si>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</si>
  <si>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</si>
  <si>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</si>
  <si>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</si>
  <si>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</si>
  <si>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</si>
  <si>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</si>
  <si>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</si>
  <si>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</si>
  <si>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</si>
  <si>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</si>
  <si>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</si>
  <si>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</si>
  <si>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</si>
  <si>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</si>
  <si>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</si>
  <si>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</si>
  <si>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</si>
  <si>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</si>
  <si>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</si>
  <si>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</si>
  <si>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</si>
  <si>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</si>
  <si>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</si>
  <si>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</si>
  <si>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</si>
  <si>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</si>
  <si>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</si>
  <si>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</si>
  <si>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</si>
  <si>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</si>
  <si>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</si>
  <si>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</si>
  <si>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</si>
  <si>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</si>
  <si>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</si>
  <si>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</si>
  <si>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</si>
  <si>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</si>
  <si>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</si>
  <si>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</si>
  <si>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</si>
  <si>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</si>
  <si>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</si>
  <si>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</si>
  <si>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</si>
  <si>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</si>
  <si>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</si>
  <si>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</si>
  <si>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</si>
  <si>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</si>
  <si>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</si>
  <si>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</si>
  <si>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</si>
  <si>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</si>
  <si>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</si>
  <si>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</si>
  <si>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</si>
  <si>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</si>
  <si>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</si>
  <si>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</si>
  <si>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</si>
  <si>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</si>
  <si>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</si>
  <si>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</si>
  <si>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</si>
  <si>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</si>
  <si>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</si>
  <si>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</si>
  <si>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</si>
  <si>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</si>
  <si>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</si>
  <si>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</si>
  <si>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</si>
  <si>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</si>
  <si>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</si>
  <si>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</si>
  <si>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</si>
  <si>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</si>
  <si>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</si>
  <si>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</si>
  <si>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</si>
  <si>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</si>
  <si>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</si>
  <si>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</si>
  <si>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</si>
  <si>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</si>
  <si>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</si>
  <si>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</si>
  <si>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</si>
  <si>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</si>
  <si>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</si>
  <si>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</si>
  <si>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</si>
  <si>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</si>
  <si>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</si>
  <si>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</si>
  <si>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</si>
  <si>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</si>
  <si>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</si>
  <si>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</si>
  <si>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</si>
  <si>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</si>
  <si>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</si>
  <si>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</si>
  <si>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</si>
  <si>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</si>
  <si>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</si>
  <si>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</si>
  <si>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</si>
  <si>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</si>
  <si>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</si>
  <si>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</si>
  <si>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</si>
  <si>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</si>
  <si>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</si>
  <si>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</si>
  <si>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</si>
  <si>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</si>
  <si>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</si>
  <si>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</si>
  <si>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</si>
  <si>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</si>
  <si>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</si>
  <si>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</si>
  <si>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</si>
  <si>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</si>
  <si>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</si>
  <si>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</si>
  <si>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</si>
  <si>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</si>
  <si>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</si>
  <si>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</si>
  <si>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</si>
  <si>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</si>
  <si>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</si>
  <si>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</si>
  <si>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</si>
  <si>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</si>
  <si>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</si>
  <si>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</si>
  <si>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</si>
  <si>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</si>
  <si>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</si>
  <si>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</si>
  <si>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</si>
  <si>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</si>
  <si>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</si>
  <si>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</si>
  <si>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</si>
  <si>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</si>
  <si>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</si>
  <si>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</si>
  <si>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</si>
  <si>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</si>
  <si>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</si>
  <si>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</si>
  <si>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</si>
  <si>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Readington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</si>
  <si>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Readington township</t>
    </r>
    <r>
      <rPr>
        <b/>
        <sz val="12"/>
        <rFont val="Arial"/>
        <family val="2"/>
      </rPr>
      <t>, Hunterdon County:  2000+A48+A71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</si>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</sst>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15803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15803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7782</v>
      </c>
      <c r="C9" s="151">
        <f>(B9/$B$7)*100</f>
        <v>49.24381446560779</v>
      </c>
      <c r="D9" s="152"/>
      <c r="E9" s="152" t="s">
        <v>403</v>
      </c>
      <c r="F9" s="150">
        <v>324</v>
      </c>
      <c r="G9" s="153">
        <f t="shared" si="0"/>
        <v>2.050243624628235</v>
      </c>
    </row>
    <row r="10" spans="1:7" ht="12.75">
      <c r="A10" s="149" t="s">
        <v>404</v>
      </c>
      <c r="B10" s="150">
        <v>8021</v>
      </c>
      <c r="C10" s="151">
        <f>(B10/$B$7)*100</f>
        <v>50.75618553439221</v>
      </c>
      <c r="D10" s="152"/>
      <c r="E10" s="152" t="s">
        <v>405</v>
      </c>
      <c r="F10" s="150">
        <v>34</v>
      </c>
      <c r="G10" s="153">
        <f t="shared" si="0"/>
        <v>0.21514902233753086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103</v>
      </c>
      <c r="G11" s="153">
        <f t="shared" si="0"/>
        <v>0.6517749794342846</v>
      </c>
    </row>
    <row r="12" spans="1:7" ht="12.75">
      <c r="A12" s="149" t="s">
        <v>407</v>
      </c>
      <c r="B12" s="150">
        <v>1171</v>
      </c>
      <c r="C12" s="151">
        <f aca="true" t="shared" si="1" ref="C12:C24">B12*100/B$7</f>
        <v>7.40998544580143</v>
      </c>
      <c r="D12" s="152"/>
      <c r="E12" s="152" t="s">
        <v>408</v>
      </c>
      <c r="F12" s="150">
        <v>35</v>
      </c>
      <c r="G12" s="153">
        <f t="shared" si="0"/>
        <v>0.22147693475922292</v>
      </c>
    </row>
    <row r="13" spans="1:7" ht="12.75">
      <c r="A13" s="149" t="s">
        <v>409</v>
      </c>
      <c r="B13" s="150">
        <v>1286</v>
      </c>
      <c r="C13" s="151">
        <f t="shared" si="1"/>
        <v>8.137695374296019</v>
      </c>
      <c r="D13" s="152"/>
      <c r="E13" s="152" t="s">
        <v>410</v>
      </c>
      <c r="F13" s="150">
        <v>152</v>
      </c>
      <c r="G13" s="153">
        <f t="shared" si="0"/>
        <v>0.9618426880971968</v>
      </c>
    </row>
    <row r="14" spans="1:7" ht="12.75">
      <c r="A14" s="149" t="s">
        <v>411</v>
      </c>
      <c r="B14" s="150">
        <v>1136</v>
      </c>
      <c r="C14" s="151">
        <f t="shared" si="1"/>
        <v>7.188508511042207</v>
      </c>
      <c r="D14" s="152"/>
      <c r="E14" s="152" t="s">
        <v>412</v>
      </c>
      <c r="F14" s="150">
        <v>15479</v>
      </c>
      <c r="G14" s="153">
        <f t="shared" si="0"/>
        <v>97.94975637537176</v>
      </c>
    </row>
    <row r="15" spans="1:7" ht="12.75">
      <c r="A15" s="149" t="s">
        <v>413</v>
      </c>
      <c r="B15" s="150">
        <v>838</v>
      </c>
      <c r="C15" s="151">
        <f t="shared" si="1"/>
        <v>5.302790609377967</v>
      </c>
      <c r="D15" s="152"/>
      <c r="E15" s="152" t="s">
        <v>414</v>
      </c>
      <c r="F15" s="150">
        <v>14807</v>
      </c>
      <c r="G15" s="153">
        <f t="shared" si="0"/>
        <v>93.69739922799468</v>
      </c>
    </row>
    <row r="16" spans="1:7" ht="12.75">
      <c r="A16" s="149" t="s">
        <v>415</v>
      </c>
      <c r="B16" s="150">
        <v>532</v>
      </c>
      <c r="C16" s="151">
        <f t="shared" si="1"/>
        <v>3.3664494083401886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1690</v>
      </c>
      <c r="C17" s="151">
        <f t="shared" si="1"/>
        <v>10.694171992659621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3139</v>
      </c>
      <c r="C18" s="151">
        <f t="shared" si="1"/>
        <v>19.86331709169145</v>
      </c>
      <c r="D18" s="152"/>
      <c r="E18" s="143" t="s">
        <v>419</v>
      </c>
      <c r="F18" s="141">
        <v>15803</v>
      </c>
      <c r="G18" s="148">
        <v>100</v>
      </c>
    </row>
    <row r="19" spans="1:7" ht="12.75">
      <c r="A19" s="149" t="s">
        <v>420</v>
      </c>
      <c r="B19" s="150">
        <v>2790</v>
      </c>
      <c r="C19" s="151">
        <f t="shared" si="1"/>
        <v>17.654875656520915</v>
      </c>
      <c r="D19" s="152"/>
      <c r="E19" s="152" t="s">
        <v>421</v>
      </c>
      <c r="F19" s="150">
        <v>15718</v>
      </c>
      <c r="G19" s="153">
        <f aca="true" t="shared" si="2" ref="G19:G30">F19*100/F$18</f>
        <v>99.46212744415617</v>
      </c>
    </row>
    <row r="20" spans="1:7" ht="12.75">
      <c r="A20" s="149" t="s">
        <v>422</v>
      </c>
      <c r="B20" s="150">
        <v>1031</v>
      </c>
      <c r="C20" s="151">
        <f t="shared" si="1"/>
        <v>6.524077706764539</v>
      </c>
      <c r="D20" s="152"/>
      <c r="E20" s="152" t="s">
        <v>423</v>
      </c>
      <c r="F20" s="150">
        <v>5676</v>
      </c>
      <c r="G20" s="153">
        <f t="shared" si="2"/>
        <v>35.91723090552427</v>
      </c>
    </row>
    <row r="21" spans="1:7" ht="12.75">
      <c r="A21" s="149" t="s">
        <v>424</v>
      </c>
      <c r="B21" s="150">
        <v>648</v>
      </c>
      <c r="C21" s="151">
        <f t="shared" si="1"/>
        <v>4.10048724925647</v>
      </c>
      <c r="D21" s="152"/>
      <c r="E21" s="152" t="s">
        <v>425</v>
      </c>
      <c r="F21" s="150">
        <v>3932</v>
      </c>
      <c r="G21" s="153">
        <f t="shared" si="2"/>
        <v>24.881351642093275</v>
      </c>
    </row>
    <row r="22" spans="1:7" ht="12.75">
      <c r="A22" s="149" t="s">
        <v>426</v>
      </c>
      <c r="B22" s="150">
        <v>891</v>
      </c>
      <c r="C22" s="151">
        <f t="shared" si="1"/>
        <v>5.638169967727647</v>
      </c>
      <c r="D22" s="152"/>
      <c r="E22" s="152" t="s">
        <v>427</v>
      </c>
      <c r="F22" s="150">
        <v>5185</v>
      </c>
      <c r="G22" s="153">
        <f t="shared" si="2"/>
        <v>32.810225906473455</v>
      </c>
    </row>
    <row r="23" spans="1:7" ht="12.75">
      <c r="A23" s="149" t="s">
        <v>428</v>
      </c>
      <c r="B23" s="150">
        <v>504</v>
      </c>
      <c r="C23" s="151">
        <f t="shared" si="1"/>
        <v>3.1892678605328104</v>
      </c>
      <c r="D23" s="152"/>
      <c r="E23" s="152" t="s">
        <v>429</v>
      </c>
      <c r="F23" s="150">
        <v>4052</v>
      </c>
      <c r="G23" s="153">
        <f t="shared" si="2"/>
        <v>25.640701132696325</v>
      </c>
    </row>
    <row r="24" spans="1:7" ht="12.75">
      <c r="A24" s="149" t="s">
        <v>430</v>
      </c>
      <c r="B24" s="150">
        <v>147</v>
      </c>
      <c r="C24" s="151">
        <f t="shared" si="1"/>
        <v>0.9302031259887363</v>
      </c>
      <c r="D24" s="152"/>
      <c r="E24" s="152" t="s">
        <v>431</v>
      </c>
      <c r="F24" s="150">
        <v>505</v>
      </c>
      <c r="G24" s="153">
        <f t="shared" si="2"/>
        <v>3.195595772954502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104</v>
      </c>
      <c r="G25" s="153">
        <f t="shared" si="2"/>
        <v>0.6581028918559767</v>
      </c>
    </row>
    <row r="26" spans="1:7" ht="12.75">
      <c r="A26" s="149" t="s">
        <v>433</v>
      </c>
      <c r="B26" s="155">
        <v>39</v>
      </c>
      <c r="C26" s="156" t="s">
        <v>261</v>
      </c>
      <c r="D26" s="152"/>
      <c r="E26" s="157" t="s">
        <v>434</v>
      </c>
      <c r="F26" s="158">
        <v>420</v>
      </c>
      <c r="G26" s="153">
        <f t="shared" si="2"/>
        <v>2.657723217110675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193</v>
      </c>
      <c r="G27" s="153">
        <f t="shared" si="2"/>
        <v>1.2212870973865722</v>
      </c>
    </row>
    <row r="28" spans="1:7" ht="12.75">
      <c r="A28" s="149" t="s">
        <v>262</v>
      </c>
      <c r="B28" s="150">
        <v>11618</v>
      </c>
      <c r="C28" s="151">
        <f aca="true" t="shared" si="3" ref="C28:C35">B28*100/B$7</f>
        <v>73.51768651521863</v>
      </c>
      <c r="D28" s="152"/>
      <c r="E28" s="152" t="s">
        <v>436</v>
      </c>
      <c r="F28" s="150">
        <v>85</v>
      </c>
      <c r="G28" s="153">
        <f t="shared" si="2"/>
        <v>0.5378725558438271</v>
      </c>
    </row>
    <row r="29" spans="1:7" ht="12.75">
      <c r="A29" s="149" t="s">
        <v>0</v>
      </c>
      <c r="B29" s="150">
        <v>5619</v>
      </c>
      <c r="C29" s="151">
        <f t="shared" si="3"/>
        <v>35.556539897487816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5999</v>
      </c>
      <c r="C30" s="151">
        <f t="shared" si="3"/>
        <v>37.96114661773081</v>
      </c>
      <c r="D30" s="152"/>
      <c r="E30" s="152" t="s">
        <v>3</v>
      </c>
      <c r="F30" s="150">
        <v>85</v>
      </c>
      <c r="G30" s="153">
        <f t="shared" si="2"/>
        <v>0.5378725558438271</v>
      </c>
    </row>
    <row r="31" spans="1:7" ht="12.75">
      <c r="A31" s="149" t="s">
        <v>4</v>
      </c>
      <c r="B31" s="150">
        <v>11279</v>
      </c>
      <c r="C31" s="151">
        <f t="shared" si="3"/>
        <v>71.37252420426502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1890</v>
      </c>
      <c r="C32" s="151">
        <f t="shared" si="3"/>
        <v>11.959754476998038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1542</v>
      </c>
      <c r="C33" s="151">
        <f t="shared" si="3"/>
        <v>9.757640954249194</v>
      </c>
      <c r="D33" s="152"/>
      <c r="E33" s="143" t="s">
        <v>8</v>
      </c>
      <c r="F33" s="141">
        <v>5676</v>
      </c>
      <c r="G33" s="148">
        <v>100</v>
      </c>
    </row>
    <row r="34" spans="1:7" ht="12.75">
      <c r="A34" s="149" t="s">
        <v>0</v>
      </c>
      <c r="B34" s="150">
        <v>666</v>
      </c>
      <c r="C34" s="151">
        <f t="shared" si="3"/>
        <v>4.214389672846928</v>
      </c>
      <c r="D34" s="152"/>
      <c r="E34" s="152" t="s">
        <v>9</v>
      </c>
      <c r="F34" s="150">
        <v>4413</v>
      </c>
      <c r="G34" s="153">
        <f aca="true" t="shared" si="4" ref="G34:G42">F34*100/F$33</f>
        <v>77.74841437632135</v>
      </c>
    </row>
    <row r="35" spans="1:7" ht="12.75">
      <c r="A35" s="149" t="s">
        <v>2</v>
      </c>
      <c r="B35" s="150">
        <v>876</v>
      </c>
      <c r="C35" s="151">
        <f t="shared" si="3"/>
        <v>5.543251281402266</v>
      </c>
      <c r="D35" s="152"/>
      <c r="E35" s="152" t="s">
        <v>10</v>
      </c>
      <c r="F35" s="150">
        <v>2152</v>
      </c>
      <c r="G35" s="153">
        <f t="shared" si="4"/>
        <v>37.91402396053559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3932</v>
      </c>
      <c r="G36" s="153">
        <f t="shared" si="4"/>
        <v>69.27413671599719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1943</v>
      </c>
      <c r="G37" s="153">
        <f t="shared" si="4"/>
        <v>34.23185341789993</v>
      </c>
    </row>
    <row r="38" spans="1:7" ht="12.75">
      <c r="A38" s="163" t="s">
        <v>13</v>
      </c>
      <c r="B38" s="150">
        <v>15654</v>
      </c>
      <c r="C38" s="151">
        <f aca="true" t="shared" si="5" ref="C38:C56">B38*100/B$7</f>
        <v>99.05714104916788</v>
      </c>
      <c r="D38" s="152"/>
      <c r="E38" s="152" t="s">
        <v>14</v>
      </c>
      <c r="F38" s="150">
        <v>345</v>
      </c>
      <c r="G38" s="153">
        <f t="shared" si="4"/>
        <v>6.078224101479916</v>
      </c>
    </row>
    <row r="39" spans="1:7" ht="12.75">
      <c r="A39" s="149" t="s">
        <v>15</v>
      </c>
      <c r="B39" s="150">
        <v>15035</v>
      </c>
      <c r="C39" s="151">
        <f t="shared" si="5"/>
        <v>95.14016326014048</v>
      </c>
      <c r="D39" s="152"/>
      <c r="E39" s="152" t="s">
        <v>10</v>
      </c>
      <c r="F39" s="150">
        <v>149</v>
      </c>
      <c r="G39" s="153">
        <f t="shared" si="4"/>
        <v>2.625088090204369</v>
      </c>
    </row>
    <row r="40" spans="1:7" ht="12.75">
      <c r="A40" s="149" t="s">
        <v>16</v>
      </c>
      <c r="B40" s="150">
        <v>120</v>
      </c>
      <c r="C40" s="151">
        <f t="shared" si="5"/>
        <v>0.75934949060305</v>
      </c>
      <c r="D40" s="152"/>
      <c r="E40" s="152" t="s">
        <v>17</v>
      </c>
      <c r="F40" s="150">
        <v>1263</v>
      </c>
      <c r="G40" s="153">
        <f t="shared" si="4"/>
        <v>22.251585623678647</v>
      </c>
    </row>
    <row r="41" spans="1:7" ht="12.75">
      <c r="A41" s="149" t="s">
        <v>18</v>
      </c>
      <c r="B41" s="150">
        <v>10</v>
      </c>
      <c r="C41" s="151">
        <f t="shared" si="5"/>
        <v>0.06327912421692083</v>
      </c>
      <c r="D41" s="152"/>
      <c r="E41" s="152" t="s">
        <v>19</v>
      </c>
      <c r="F41" s="150">
        <v>1032</v>
      </c>
      <c r="G41" s="153">
        <f t="shared" si="4"/>
        <v>18.181818181818183</v>
      </c>
    </row>
    <row r="42" spans="1:7" ht="12.75">
      <c r="A42" s="149" t="s">
        <v>20</v>
      </c>
      <c r="B42" s="150">
        <v>405</v>
      </c>
      <c r="C42" s="151">
        <f t="shared" si="5"/>
        <v>2.562804530785294</v>
      </c>
      <c r="D42" s="152"/>
      <c r="E42" s="152" t="s">
        <v>21</v>
      </c>
      <c r="F42" s="150">
        <v>328</v>
      </c>
      <c r="G42" s="153">
        <f t="shared" si="4"/>
        <v>5.778717406624383</v>
      </c>
    </row>
    <row r="43" spans="1:7" ht="12.75">
      <c r="A43" s="149" t="s">
        <v>22</v>
      </c>
      <c r="B43" s="150">
        <v>173</v>
      </c>
      <c r="C43" s="151">
        <f t="shared" si="5"/>
        <v>1.0947288489527305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133</v>
      </c>
      <c r="C44" s="151">
        <f t="shared" si="5"/>
        <v>0.8416123520850471</v>
      </c>
      <c r="D44" s="152"/>
      <c r="E44" s="152" t="s">
        <v>24</v>
      </c>
      <c r="F44" s="160">
        <v>2221</v>
      </c>
      <c r="G44" s="164">
        <f>F44*100/F33</f>
        <v>39.12966878083157</v>
      </c>
    </row>
    <row r="45" spans="1:7" ht="12.75">
      <c r="A45" s="149" t="s">
        <v>25</v>
      </c>
      <c r="B45" s="150">
        <v>28</v>
      </c>
      <c r="C45" s="151">
        <f t="shared" si="5"/>
        <v>0.17718154780737835</v>
      </c>
      <c r="D45" s="152"/>
      <c r="E45" s="152" t="s">
        <v>26</v>
      </c>
      <c r="F45" s="160">
        <v>1137</v>
      </c>
      <c r="G45" s="164">
        <f>F45*100/F33</f>
        <v>20.031712473572938</v>
      </c>
    </row>
    <row r="46" spans="1:7" ht="12.75">
      <c r="A46" s="149" t="s">
        <v>27</v>
      </c>
      <c r="B46" s="150">
        <v>15</v>
      </c>
      <c r="C46" s="151">
        <f t="shared" si="5"/>
        <v>0.09491868632538125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37</v>
      </c>
      <c r="C47" s="151">
        <f t="shared" si="5"/>
        <v>0.2341327596026071</v>
      </c>
      <c r="D47" s="152"/>
      <c r="E47" s="152" t="s">
        <v>29</v>
      </c>
      <c r="F47" s="165">
        <v>2.77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0.006327912421692084</v>
      </c>
      <c r="D48" s="152"/>
      <c r="E48" s="152" t="s">
        <v>31</v>
      </c>
      <c r="F48" s="165">
        <v>3.18</v>
      </c>
      <c r="G48" s="166" t="s">
        <v>261</v>
      </c>
    </row>
    <row r="49" spans="1:7" ht="14.25">
      <c r="A49" s="149" t="s">
        <v>32</v>
      </c>
      <c r="B49" s="150">
        <v>18</v>
      </c>
      <c r="C49" s="151">
        <f t="shared" si="5"/>
        <v>0.1139024235904575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5794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5676</v>
      </c>
      <c r="G52" s="153">
        <f>F52*100/F$51</f>
        <v>97.96341042457715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118</v>
      </c>
      <c r="G53" s="153">
        <f>F53*100/F$51</f>
        <v>2.0365895754228514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18</v>
      </c>
      <c r="G54" s="153">
        <f>F54*100/F$51</f>
        <v>0.3106662064204349</v>
      </c>
    </row>
    <row r="55" spans="1:7" ht="12.75">
      <c r="A55" s="149" t="s">
        <v>43</v>
      </c>
      <c r="B55" s="150">
        <v>84</v>
      </c>
      <c r="C55" s="151">
        <f t="shared" si="5"/>
        <v>0.531544643422135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149</v>
      </c>
      <c r="C56" s="151">
        <f t="shared" si="5"/>
        <v>0.9428589508321205</v>
      </c>
      <c r="D56" s="152"/>
      <c r="E56" s="152" t="s">
        <v>45</v>
      </c>
      <c r="F56" s="167">
        <v>0.4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15173</v>
      </c>
      <c r="C60" s="168">
        <f>B60*100/B7</f>
        <v>96.01341517433399</v>
      </c>
      <c r="D60" s="152"/>
      <c r="E60" s="143" t="s">
        <v>51</v>
      </c>
      <c r="F60" s="141">
        <v>5676</v>
      </c>
      <c r="G60" s="148">
        <v>100</v>
      </c>
    </row>
    <row r="61" spans="1:7" ht="12.75">
      <c r="A61" s="149" t="s">
        <v>52</v>
      </c>
      <c r="B61" s="160">
        <v>139</v>
      </c>
      <c r="C61" s="168">
        <f>B61*100/B7</f>
        <v>0.8795798266151996</v>
      </c>
      <c r="D61" s="152"/>
      <c r="E61" s="152" t="s">
        <v>53</v>
      </c>
      <c r="F61" s="150">
        <v>5069</v>
      </c>
      <c r="G61" s="153">
        <f>F61*100/F$60</f>
        <v>89.30584918957013</v>
      </c>
    </row>
    <row r="62" spans="1:7" ht="12.75">
      <c r="A62" s="149" t="s">
        <v>54</v>
      </c>
      <c r="B62" s="160">
        <v>38</v>
      </c>
      <c r="C62" s="168">
        <f>B62*100/B7</f>
        <v>0.2404606720242992</v>
      </c>
      <c r="D62" s="152"/>
      <c r="E62" s="152" t="s">
        <v>55</v>
      </c>
      <c r="F62" s="150">
        <v>607</v>
      </c>
      <c r="G62" s="153">
        <f>F62*100/F$60</f>
        <v>10.69415081042988</v>
      </c>
    </row>
    <row r="63" spans="1:7" ht="12.75">
      <c r="A63" s="149" t="s">
        <v>56</v>
      </c>
      <c r="B63" s="160">
        <v>474</v>
      </c>
      <c r="C63" s="168">
        <f>B63*100/B7</f>
        <v>2.999430487882048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</v>
      </c>
      <c r="C64" s="168">
        <f>B64*100/B7</f>
        <v>0.0379674745301525</v>
      </c>
      <c r="D64" s="152"/>
      <c r="E64" s="152" t="s">
        <v>58</v>
      </c>
      <c r="F64" s="165">
        <v>2.84</v>
      </c>
      <c r="G64" s="166" t="s">
        <v>261</v>
      </c>
    </row>
    <row r="65" spans="1:7" ht="13.5" thickBot="1">
      <c r="A65" s="171" t="s">
        <v>59</v>
      </c>
      <c r="B65" s="172">
        <v>131</v>
      </c>
      <c r="C65" s="173">
        <f>B65*100/B7</f>
        <v>0.828956527241663</v>
      </c>
      <c r="D65" s="174"/>
      <c r="E65" s="174" t="s">
        <v>60</v>
      </c>
      <c r="F65" s="175">
        <v>2.19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15803</v>
      </c>
      <c r="G9" s="33">
        <f>(F9/$F$9)*100</f>
        <v>100</v>
      </c>
    </row>
    <row r="10" spans="1:7" ht="12.75">
      <c r="A10" s="29" t="s">
        <v>269</v>
      </c>
      <c r="B10" s="93">
        <v>4124</v>
      </c>
      <c r="C10" s="33">
        <f aca="true" t="shared" si="0" ref="C10:C15">(B10/$B$10)*100</f>
        <v>100</v>
      </c>
      <c r="E10" s="34" t="s">
        <v>270</v>
      </c>
      <c r="F10" s="97">
        <v>14684</v>
      </c>
      <c r="G10" s="84">
        <f aca="true" t="shared" si="1" ref="G10:G16">(F10/$F$9)*100</f>
        <v>92.91906600012656</v>
      </c>
    </row>
    <row r="11" spans="1:7" ht="12.75">
      <c r="A11" s="36" t="s">
        <v>271</v>
      </c>
      <c r="B11" s="98">
        <v>458</v>
      </c>
      <c r="C11" s="35">
        <f t="shared" si="0"/>
        <v>11.10572259941804</v>
      </c>
      <c r="E11" s="34" t="s">
        <v>272</v>
      </c>
      <c r="F11" s="97">
        <v>14597</v>
      </c>
      <c r="G11" s="84">
        <f t="shared" si="1"/>
        <v>92.36853761943935</v>
      </c>
    </row>
    <row r="12" spans="1:7" ht="12.75">
      <c r="A12" s="36" t="s">
        <v>273</v>
      </c>
      <c r="B12" s="98">
        <v>244</v>
      </c>
      <c r="C12" s="35">
        <f t="shared" si="0"/>
        <v>5.916585838991271</v>
      </c>
      <c r="E12" s="34" t="s">
        <v>274</v>
      </c>
      <c r="F12" s="97">
        <v>10127</v>
      </c>
      <c r="G12" s="84">
        <f t="shared" si="1"/>
        <v>64.08276909447574</v>
      </c>
    </row>
    <row r="13" spans="1:7" ht="12.75">
      <c r="A13" s="36" t="s">
        <v>275</v>
      </c>
      <c r="B13" s="98">
        <v>2037</v>
      </c>
      <c r="C13" s="35">
        <f t="shared" si="0"/>
        <v>49.39379243452958</v>
      </c>
      <c r="E13" s="34" t="s">
        <v>276</v>
      </c>
      <c r="F13" s="97">
        <v>4470</v>
      </c>
      <c r="G13" s="84">
        <f t="shared" si="1"/>
        <v>28.28576852496362</v>
      </c>
    </row>
    <row r="14" spans="1:7" ht="12.75">
      <c r="A14" s="36" t="s">
        <v>277</v>
      </c>
      <c r="B14" s="98">
        <v>748</v>
      </c>
      <c r="C14" s="35">
        <f t="shared" si="0"/>
        <v>18.13773035887488</v>
      </c>
      <c r="E14" s="34" t="s">
        <v>166</v>
      </c>
      <c r="F14" s="97">
        <v>87</v>
      </c>
      <c r="G14" s="84">
        <f t="shared" si="1"/>
        <v>0.5505283806872113</v>
      </c>
    </row>
    <row r="15" spans="1:7" ht="12.75">
      <c r="A15" s="36" t="s">
        <v>324</v>
      </c>
      <c r="B15" s="97">
        <v>637</v>
      </c>
      <c r="C15" s="35">
        <f t="shared" si="0"/>
        <v>15.446168768186228</v>
      </c>
      <c r="E15" s="34" t="s">
        <v>278</v>
      </c>
      <c r="F15" s="97">
        <v>1119</v>
      </c>
      <c r="G15" s="84">
        <f t="shared" si="1"/>
        <v>7.080933999873442</v>
      </c>
    </row>
    <row r="16" spans="1:7" ht="12.75">
      <c r="A16" s="36"/>
      <c r="B16" s="93" t="s">
        <v>250</v>
      </c>
      <c r="C16" s="10"/>
      <c r="E16" s="34" t="s">
        <v>279</v>
      </c>
      <c r="F16" s="98">
        <v>290</v>
      </c>
      <c r="G16" s="84">
        <f t="shared" si="1"/>
        <v>1.8350946022907044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709</v>
      </c>
      <c r="G17" s="84">
        <f>(F17/$F$9)*100</f>
        <v>4.4864899069796875</v>
      </c>
    </row>
    <row r="18" spans="1:7" ht="12.75">
      <c r="A18" s="29" t="s">
        <v>282</v>
      </c>
      <c r="B18" s="93">
        <v>10767</v>
      </c>
      <c r="C18" s="33">
        <f>(B18/$B$18)*100</f>
        <v>100</v>
      </c>
      <c r="E18" s="34" t="s">
        <v>283</v>
      </c>
      <c r="F18" s="97">
        <v>410</v>
      </c>
      <c r="G18" s="84">
        <f>(F18/$F$9)*100</f>
        <v>2.594444092893754</v>
      </c>
    </row>
    <row r="19" spans="1:7" ht="12.75">
      <c r="A19" s="36" t="s">
        <v>284</v>
      </c>
      <c r="B19" s="97">
        <v>156</v>
      </c>
      <c r="C19" s="84">
        <f aca="true" t="shared" si="2" ref="C19:C25">(B19/$B$18)*100</f>
        <v>1.4488715519643356</v>
      </c>
      <c r="E19" s="34"/>
      <c r="F19" s="97" t="s">
        <v>250</v>
      </c>
      <c r="G19" s="84"/>
    </row>
    <row r="20" spans="1:7" ht="12.75">
      <c r="A20" s="36" t="s">
        <v>285</v>
      </c>
      <c r="B20" s="97">
        <v>430</v>
      </c>
      <c r="C20" s="84">
        <f t="shared" si="2"/>
        <v>3.99368440605554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2573</v>
      </c>
      <c r="C21" s="84">
        <f t="shared" si="2"/>
        <v>23.89709296925792</v>
      </c>
      <c r="E21" s="38" t="s">
        <v>167</v>
      </c>
      <c r="F21" s="80">
        <v>1119</v>
      </c>
      <c r="G21" s="33">
        <f>(F21/$F$21)*100</f>
        <v>100</v>
      </c>
    </row>
    <row r="22" spans="1:7" ht="12.75">
      <c r="A22" s="36" t="s">
        <v>302</v>
      </c>
      <c r="B22" s="97">
        <v>1745</v>
      </c>
      <c r="C22" s="84">
        <f t="shared" si="2"/>
        <v>16.2069285780626</v>
      </c>
      <c r="E22" s="34" t="s">
        <v>303</v>
      </c>
      <c r="F22" s="97">
        <v>643</v>
      </c>
      <c r="G22" s="84">
        <f aca="true" t="shared" si="3" ref="G22:G27">(F22/$F$21)*100</f>
        <v>57.46201966041108</v>
      </c>
    </row>
    <row r="23" spans="1:7" ht="12.75">
      <c r="A23" s="36" t="s">
        <v>304</v>
      </c>
      <c r="B23" s="97">
        <v>678</v>
      </c>
      <c r="C23" s="84">
        <f t="shared" si="2"/>
        <v>6.297018668152689</v>
      </c>
      <c r="E23" s="34" t="s">
        <v>305</v>
      </c>
      <c r="F23" s="97">
        <v>281</v>
      </c>
      <c r="G23" s="84">
        <f t="shared" si="3"/>
        <v>25.11170688114388</v>
      </c>
    </row>
    <row r="24" spans="1:7" ht="12.75">
      <c r="A24" s="36" t="s">
        <v>306</v>
      </c>
      <c r="B24" s="97">
        <v>3165</v>
      </c>
      <c r="C24" s="84">
        <f t="shared" si="2"/>
        <v>29.395374756199498</v>
      </c>
      <c r="E24" s="34" t="s">
        <v>307</v>
      </c>
      <c r="F24" s="97">
        <v>52</v>
      </c>
      <c r="G24" s="84">
        <f t="shared" si="3"/>
        <v>4.647006255585344</v>
      </c>
    </row>
    <row r="25" spans="1:7" ht="12.75">
      <c r="A25" s="36" t="s">
        <v>308</v>
      </c>
      <c r="B25" s="97">
        <v>2020</v>
      </c>
      <c r="C25" s="84">
        <f t="shared" si="2"/>
        <v>18.76102907030742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110</v>
      </c>
      <c r="G26" s="84">
        <f t="shared" si="3"/>
        <v>9.830205540661305</v>
      </c>
    </row>
    <row r="27" spans="1:7" ht="12.75">
      <c r="A27" s="36" t="s">
        <v>311</v>
      </c>
      <c r="B27" s="108">
        <v>94.6</v>
      </c>
      <c r="C27" s="37" t="s">
        <v>261</v>
      </c>
      <c r="E27" s="34" t="s">
        <v>312</v>
      </c>
      <c r="F27" s="97">
        <v>33</v>
      </c>
      <c r="G27" s="84">
        <f t="shared" si="3"/>
        <v>2.949061662198391</v>
      </c>
    </row>
    <row r="28" spans="1:7" ht="12.75">
      <c r="A28" s="36" t="s">
        <v>313</v>
      </c>
      <c r="B28" s="108">
        <v>48.2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14606</v>
      </c>
      <c r="G30" s="33">
        <f>(F30/$F$30)*100</f>
        <v>100</v>
      </c>
      <c r="J30" s="39"/>
    </row>
    <row r="31" spans="1:10" ht="12.75">
      <c r="A31" s="95" t="s">
        <v>296</v>
      </c>
      <c r="B31" s="93">
        <v>12148</v>
      </c>
      <c r="C31" s="33">
        <f>(B31/$B$31)*100</f>
        <v>100</v>
      </c>
      <c r="E31" s="34" t="s">
        <v>317</v>
      </c>
      <c r="F31" s="97">
        <v>13106</v>
      </c>
      <c r="G31" s="101">
        <f>(F31/$F$30)*100</f>
        <v>89.73024784335205</v>
      </c>
      <c r="J31" s="39"/>
    </row>
    <row r="32" spans="1:10" ht="12.75">
      <c r="A32" s="36" t="s">
        <v>318</v>
      </c>
      <c r="B32" s="97">
        <v>2282</v>
      </c>
      <c r="C32" s="10">
        <f>(B32/$B$31)*100</f>
        <v>18.78498518274613</v>
      </c>
      <c r="E32" s="34" t="s">
        <v>319</v>
      </c>
      <c r="F32" s="97">
        <v>1500</v>
      </c>
      <c r="G32" s="101">
        <f aca="true" t="shared" si="4" ref="G32:G39">(F32/$F$30)*100</f>
        <v>10.269752156647954</v>
      </c>
      <c r="J32" s="39"/>
    </row>
    <row r="33" spans="1:10" ht="12.75">
      <c r="A33" s="36" t="s">
        <v>320</v>
      </c>
      <c r="B33" s="97">
        <v>8201</v>
      </c>
      <c r="C33" s="10">
        <f aca="true" t="shared" si="5" ref="C33:C38">(B33/$B$31)*100</f>
        <v>67.50905498847547</v>
      </c>
      <c r="E33" s="34" t="s">
        <v>321</v>
      </c>
      <c r="F33" s="97">
        <v>342</v>
      </c>
      <c r="G33" s="101">
        <f t="shared" si="4"/>
        <v>2.3415034917157334</v>
      </c>
      <c r="J33" s="39"/>
    </row>
    <row r="34" spans="1:7" ht="12.75">
      <c r="A34" s="36" t="s">
        <v>322</v>
      </c>
      <c r="B34" s="97">
        <v>155</v>
      </c>
      <c r="C34" s="10">
        <f t="shared" si="5"/>
        <v>1.2759301942706618</v>
      </c>
      <c r="E34" s="34" t="s">
        <v>323</v>
      </c>
      <c r="F34" s="97">
        <v>254</v>
      </c>
      <c r="G34" s="101">
        <f t="shared" si="4"/>
        <v>1.7390113651923869</v>
      </c>
    </row>
    <row r="35" spans="1:7" ht="12.75">
      <c r="A35" s="36" t="s">
        <v>325</v>
      </c>
      <c r="B35" s="97">
        <v>708</v>
      </c>
      <c r="C35" s="10">
        <f t="shared" si="5"/>
        <v>5.8281198551201845</v>
      </c>
      <c r="E35" s="34" t="s">
        <v>321</v>
      </c>
      <c r="F35" s="97">
        <v>72</v>
      </c>
      <c r="G35" s="101">
        <f t="shared" si="4"/>
        <v>0.49294810351910173</v>
      </c>
    </row>
    <row r="36" spans="1:7" ht="12.75">
      <c r="A36" s="36" t="s">
        <v>297</v>
      </c>
      <c r="B36" s="97">
        <v>596</v>
      </c>
      <c r="C36" s="10">
        <f t="shared" si="5"/>
        <v>4.906157392163319</v>
      </c>
      <c r="E36" s="34" t="s">
        <v>327</v>
      </c>
      <c r="F36" s="97">
        <v>974</v>
      </c>
      <c r="G36" s="101">
        <f t="shared" si="4"/>
        <v>6.668492400383403</v>
      </c>
    </row>
    <row r="37" spans="1:7" ht="12.75">
      <c r="A37" s="36" t="s">
        <v>326</v>
      </c>
      <c r="B37" s="97">
        <v>802</v>
      </c>
      <c r="C37" s="10">
        <f t="shared" si="5"/>
        <v>6.601909779387554</v>
      </c>
      <c r="E37" s="34" t="s">
        <v>321</v>
      </c>
      <c r="F37" s="97">
        <v>224</v>
      </c>
      <c r="G37" s="101">
        <f t="shared" si="4"/>
        <v>1.5336163220594277</v>
      </c>
    </row>
    <row r="38" spans="1:7" ht="12.75">
      <c r="A38" s="36" t="s">
        <v>297</v>
      </c>
      <c r="B38" s="97">
        <v>450</v>
      </c>
      <c r="C38" s="10">
        <f t="shared" si="5"/>
        <v>3.704313467237405</v>
      </c>
      <c r="E38" s="34" t="s">
        <v>259</v>
      </c>
      <c r="F38" s="97">
        <v>203</v>
      </c>
      <c r="G38" s="101">
        <f t="shared" si="4"/>
        <v>1.3898397918663563</v>
      </c>
    </row>
    <row r="39" spans="1:7" ht="12.75">
      <c r="A39" s="36"/>
      <c r="B39" s="97" t="s">
        <v>250</v>
      </c>
      <c r="C39" s="10"/>
      <c r="E39" s="34" t="s">
        <v>321</v>
      </c>
      <c r="F39" s="97">
        <v>46</v>
      </c>
      <c r="G39" s="101">
        <f t="shared" si="4"/>
        <v>0.3149390661372039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186</v>
      </c>
      <c r="C42" s="33">
        <f>(B42/$B$42)*100</f>
        <v>100</v>
      </c>
      <c r="E42" s="31" t="s">
        <v>268</v>
      </c>
      <c r="F42" s="80">
        <v>15803</v>
      </c>
      <c r="G42" s="99">
        <f>(F42/$F$42)*100</f>
        <v>100</v>
      </c>
      <c r="I42" s="39"/>
    </row>
    <row r="43" spans="1:7" ht="12.75">
      <c r="A43" s="36" t="s">
        <v>301</v>
      </c>
      <c r="B43" s="98">
        <v>27</v>
      </c>
      <c r="C43" s="102">
        <f>(B43/$B$42)*100</f>
        <v>14.516129032258066</v>
      </c>
      <c r="E43" s="60" t="s">
        <v>168</v>
      </c>
      <c r="F43" s="106">
        <v>21343</v>
      </c>
      <c r="G43" s="107">
        <f aca="true" t="shared" si="6" ref="G43:G71">(F43/$F$42)*100</f>
        <v>135.05663481617412</v>
      </c>
    </row>
    <row r="44" spans="1:7" ht="12.75">
      <c r="A44" s="36"/>
      <c r="B44" s="93" t="s">
        <v>250</v>
      </c>
      <c r="C44" s="10"/>
      <c r="E44" s="1" t="s">
        <v>329</v>
      </c>
      <c r="F44" s="97">
        <v>75</v>
      </c>
      <c r="G44" s="101">
        <f t="shared" si="6"/>
        <v>0.47459343162690626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237</v>
      </c>
      <c r="G45" s="101">
        <f t="shared" si="6"/>
        <v>1.499715243941024</v>
      </c>
    </row>
    <row r="46" spans="1:7" ht="12.75">
      <c r="A46" s="29" t="s">
        <v>331</v>
      </c>
      <c r="B46" s="93">
        <v>11580</v>
      </c>
      <c r="C46" s="33">
        <f>(B46/$B$46)*100</f>
        <v>100</v>
      </c>
      <c r="E46" s="1" t="s">
        <v>332</v>
      </c>
      <c r="F46" s="97">
        <v>151</v>
      </c>
      <c r="G46" s="101">
        <f t="shared" si="6"/>
        <v>0.9555147756755046</v>
      </c>
    </row>
    <row r="47" spans="1:7" ht="12.75">
      <c r="A47" s="36" t="s">
        <v>333</v>
      </c>
      <c r="B47" s="97">
        <v>1345</v>
      </c>
      <c r="C47" s="10">
        <f>(B47/$B$46)*100</f>
        <v>11.614853195164077</v>
      </c>
      <c r="E47" s="1" t="s">
        <v>334</v>
      </c>
      <c r="F47" s="97">
        <v>317</v>
      </c>
      <c r="G47" s="101">
        <f t="shared" si="6"/>
        <v>2.0059482376763906</v>
      </c>
    </row>
    <row r="48" spans="1:7" ht="12.75">
      <c r="A48" s="36"/>
      <c r="B48" s="93" t="s">
        <v>250</v>
      </c>
      <c r="C48" s="10"/>
      <c r="E48" s="1" t="s">
        <v>335</v>
      </c>
      <c r="F48" s="97">
        <v>1842</v>
      </c>
      <c r="G48" s="101">
        <f t="shared" si="6"/>
        <v>11.656014680756819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478</v>
      </c>
      <c r="G49" s="101">
        <f t="shared" si="6"/>
        <v>3.024742137568816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102</v>
      </c>
      <c r="G50" s="101">
        <f t="shared" si="6"/>
        <v>0.6454470670125926</v>
      </c>
    </row>
    <row r="51" spans="1:7" ht="12.75">
      <c r="A51" s="5" t="s">
        <v>338</v>
      </c>
      <c r="B51" s="93">
        <v>3309</v>
      </c>
      <c r="C51" s="33">
        <f>(B51/$B$51)*100</f>
        <v>100</v>
      </c>
      <c r="E51" s="1" t="s">
        <v>339</v>
      </c>
      <c r="F51" s="97">
        <v>3516</v>
      </c>
      <c r="G51" s="101">
        <f t="shared" si="6"/>
        <v>22.248940074669367</v>
      </c>
    </row>
    <row r="52" spans="1:7" ht="12.75">
      <c r="A52" s="4" t="s">
        <v>340</v>
      </c>
      <c r="B52" s="98">
        <v>105</v>
      </c>
      <c r="C52" s="10">
        <f>(B52/$B$51)*100</f>
        <v>3.1731640979147784</v>
      </c>
      <c r="E52" s="1" t="s">
        <v>341</v>
      </c>
      <c r="F52" s="97">
        <v>110</v>
      </c>
      <c r="G52" s="101">
        <f t="shared" si="6"/>
        <v>0.6960703663861292</v>
      </c>
    </row>
    <row r="53" spans="1:7" ht="12.75">
      <c r="A53" s="4"/>
      <c r="B53" s="93" t="s">
        <v>250</v>
      </c>
      <c r="C53" s="10"/>
      <c r="E53" s="1" t="s">
        <v>342</v>
      </c>
      <c r="F53" s="97">
        <v>428</v>
      </c>
      <c r="G53" s="101">
        <f t="shared" si="6"/>
        <v>2.708346516484212</v>
      </c>
    </row>
    <row r="54" spans="1:7" ht="14.25">
      <c r="A54" s="5" t="s">
        <v>343</v>
      </c>
      <c r="B54" s="93">
        <v>9784</v>
      </c>
      <c r="C54" s="33">
        <f>(B54/$B$54)*100</f>
        <v>100</v>
      </c>
      <c r="E54" s="1" t="s">
        <v>201</v>
      </c>
      <c r="F54" s="97">
        <v>3575</v>
      </c>
      <c r="G54" s="101">
        <f t="shared" si="6"/>
        <v>22.6222869075492</v>
      </c>
    </row>
    <row r="55" spans="1:7" ht="12.75">
      <c r="A55" s="4" t="s">
        <v>340</v>
      </c>
      <c r="B55" s="98">
        <v>779</v>
      </c>
      <c r="C55" s="10">
        <f>(B55/$B$54)*100</f>
        <v>7.961978740801308</v>
      </c>
      <c r="E55" s="1" t="s">
        <v>344</v>
      </c>
      <c r="F55" s="97">
        <v>3284</v>
      </c>
      <c r="G55" s="101">
        <f t="shared" si="6"/>
        <v>20.780864392836804</v>
      </c>
    </row>
    <row r="56" spans="1:7" ht="12.75">
      <c r="A56" s="4" t="s">
        <v>345</v>
      </c>
      <c r="B56" s="120">
        <v>79.1</v>
      </c>
      <c r="C56" s="37" t="s">
        <v>261</v>
      </c>
      <c r="E56" s="1" t="s">
        <v>346</v>
      </c>
      <c r="F56" s="97">
        <v>88</v>
      </c>
      <c r="G56" s="101">
        <f t="shared" si="6"/>
        <v>0.5568562931089034</v>
      </c>
    </row>
    <row r="57" spans="1:7" ht="12.75">
      <c r="A57" s="4" t="s">
        <v>347</v>
      </c>
      <c r="B57" s="98">
        <v>9005</v>
      </c>
      <c r="C57" s="10">
        <f>(B57/$B$54)*100</f>
        <v>92.03802125919869</v>
      </c>
      <c r="E57" s="1" t="s">
        <v>348</v>
      </c>
      <c r="F57" s="97">
        <v>334</v>
      </c>
      <c r="G57" s="101">
        <f t="shared" si="6"/>
        <v>2.113522748845156</v>
      </c>
    </row>
    <row r="58" spans="1:7" ht="12.75">
      <c r="A58" s="4" t="s">
        <v>345</v>
      </c>
      <c r="B58" s="120">
        <v>81.5</v>
      </c>
      <c r="C58" s="37" t="s">
        <v>261</v>
      </c>
      <c r="E58" s="1" t="s">
        <v>349</v>
      </c>
      <c r="F58" s="97">
        <v>2047</v>
      </c>
      <c r="G58" s="101">
        <f t="shared" si="6"/>
        <v>12.953236727203695</v>
      </c>
    </row>
    <row r="59" spans="1:7" ht="12.75">
      <c r="A59" s="4"/>
      <c r="B59" s="93" t="s">
        <v>250</v>
      </c>
      <c r="C59" s="10"/>
      <c r="E59" s="1" t="s">
        <v>350</v>
      </c>
      <c r="F59" s="97">
        <v>109</v>
      </c>
      <c r="G59" s="101">
        <f t="shared" si="6"/>
        <v>0.6897424539644371</v>
      </c>
    </row>
    <row r="60" spans="1:7" ht="12.75">
      <c r="A60" s="5" t="s">
        <v>351</v>
      </c>
      <c r="B60" s="93">
        <v>1513</v>
      </c>
      <c r="C60" s="33">
        <f>(B60/$B$60)*100</f>
        <v>100</v>
      </c>
      <c r="E60" s="1" t="s">
        <v>352</v>
      </c>
      <c r="F60" s="97">
        <v>392</v>
      </c>
      <c r="G60" s="101">
        <f t="shared" si="6"/>
        <v>2.480541669303297</v>
      </c>
    </row>
    <row r="61" spans="1:7" ht="12.75">
      <c r="A61" s="4" t="s">
        <v>340</v>
      </c>
      <c r="B61" s="97">
        <v>526</v>
      </c>
      <c r="C61" s="10">
        <f>(B61/$B$60)*100</f>
        <v>34.76536682088566</v>
      </c>
      <c r="E61" s="1" t="s">
        <v>353</v>
      </c>
      <c r="F61" s="97">
        <v>311</v>
      </c>
      <c r="G61" s="101">
        <f t="shared" si="6"/>
        <v>1.967980763146238</v>
      </c>
    </row>
    <row r="62" spans="1:7" ht="12.75">
      <c r="A62" s="4"/>
      <c r="B62" s="93" t="s">
        <v>250</v>
      </c>
      <c r="C62" s="10"/>
      <c r="E62" s="1" t="s">
        <v>354</v>
      </c>
      <c r="F62" s="97">
        <v>320</v>
      </c>
      <c r="G62" s="101">
        <f t="shared" si="6"/>
        <v>2.0249319749414667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401</v>
      </c>
      <c r="G63" s="101">
        <f t="shared" si="6"/>
        <v>2.5374928810985256</v>
      </c>
    </row>
    <row r="64" spans="1:7" ht="12.75">
      <c r="A64" s="29" t="s">
        <v>357</v>
      </c>
      <c r="B64" s="93">
        <v>14606</v>
      </c>
      <c r="C64" s="33">
        <f>(B64/$B$64)*100</f>
        <v>100</v>
      </c>
      <c r="E64" s="1" t="s">
        <v>358</v>
      </c>
      <c r="F64" s="97">
        <v>12</v>
      </c>
      <c r="G64" s="101">
        <f t="shared" si="6"/>
        <v>0.075934949060305</v>
      </c>
    </row>
    <row r="65" spans="1:7" ht="12.75">
      <c r="A65" s="4" t="s">
        <v>256</v>
      </c>
      <c r="B65" s="97">
        <v>9328</v>
      </c>
      <c r="C65" s="10">
        <f>(B65/$B$64)*100</f>
        <v>63.86416541147474</v>
      </c>
      <c r="E65" s="1" t="s">
        <v>359</v>
      </c>
      <c r="F65" s="97">
        <v>275</v>
      </c>
      <c r="G65" s="101">
        <f t="shared" si="6"/>
        <v>1.7401759159653232</v>
      </c>
    </row>
    <row r="66" spans="1:7" ht="12.75">
      <c r="A66" s="4" t="s">
        <v>257</v>
      </c>
      <c r="B66" s="97">
        <v>5044</v>
      </c>
      <c r="C66" s="10">
        <f aca="true" t="shared" si="7" ref="C66:C71">(B66/$B$64)*100</f>
        <v>34.53375325208818</v>
      </c>
      <c r="E66" s="1" t="s">
        <v>360</v>
      </c>
      <c r="F66" s="97">
        <v>64</v>
      </c>
      <c r="G66" s="101">
        <f t="shared" si="6"/>
        <v>0.40498639498829336</v>
      </c>
    </row>
    <row r="67" spans="1:7" ht="12.75">
      <c r="A67" s="4" t="s">
        <v>361</v>
      </c>
      <c r="B67" s="97">
        <v>1294</v>
      </c>
      <c r="C67" s="10">
        <f t="shared" si="7"/>
        <v>8.859372860468302</v>
      </c>
      <c r="E67" s="1" t="s">
        <v>362</v>
      </c>
      <c r="F67" s="97">
        <v>250</v>
      </c>
      <c r="G67" s="101">
        <f t="shared" si="6"/>
        <v>1.5819781054230209</v>
      </c>
    </row>
    <row r="68" spans="1:7" ht="12.75">
      <c r="A68" s="4" t="s">
        <v>363</v>
      </c>
      <c r="B68" s="97">
        <v>3750</v>
      </c>
      <c r="C68" s="10">
        <f t="shared" si="7"/>
        <v>25.674380391619884</v>
      </c>
      <c r="E68" s="1" t="s">
        <v>364</v>
      </c>
      <c r="F68" s="97">
        <v>706</v>
      </c>
      <c r="G68" s="101">
        <f t="shared" si="6"/>
        <v>4.4675061697146115</v>
      </c>
    </row>
    <row r="69" spans="1:7" ht="12.75">
      <c r="A69" s="4" t="s">
        <v>365</v>
      </c>
      <c r="B69" s="97">
        <v>2777</v>
      </c>
      <c r="C69" s="10">
        <f t="shared" si="7"/>
        <v>19.012734492674245</v>
      </c>
      <c r="E69" s="1" t="s">
        <v>366</v>
      </c>
      <c r="F69" s="97">
        <v>191</v>
      </c>
      <c r="G69" s="101">
        <f t="shared" si="6"/>
        <v>1.208631272543188</v>
      </c>
    </row>
    <row r="70" spans="1:7" ht="12.75">
      <c r="A70" s="4" t="s">
        <v>367</v>
      </c>
      <c r="B70" s="97">
        <v>973</v>
      </c>
      <c r="C70" s="10">
        <f t="shared" si="7"/>
        <v>6.661645898945638</v>
      </c>
      <c r="E70" s="1" t="s">
        <v>368</v>
      </c>
      <c r="F70" s="97">
        <v>26</v>
      </c>
      <c r="G70" s="101">
        <f t="shared" si="6"/>
        <v>0.16452572296399418</v>
      </c>
    </row>
    <row r="71" spans="1:7" ht="12.75">
      <c r="A71" s="7" t="s">
        <v>258</v>
      </c>
      <c r="B71" s="103">
        <v>234</v>
      </c>
      <c r="C71" s="40">
        <f t="shared" si="7"/>
        <v>1.6020813364370805</v>
      </c>
      <c r="D71" s="41"/>
      <c r="E71" s="9" t="s">
        <v>369</v>
      </c>
      <c r="F71" s="103">
        <v>1702</v>
      </c>
      <c r="G71" s="104">
        <f t="shared" si="6"/>
        <v>10.770106941719927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11975</v>
      </c>
      <c r="C9" s="81">
        <f>(B9/$B$9)*100</f>
        <v>100</v>
      </c>
      <c r="D9" s="65"/>
      <c r="E9" s="79" t="s">
        <v>381</v>
      </c>
      <c r="F9" s="80">
        <v>5698</v>
      </c>
      <c r="G9" s="81">
        <f>(F9/$F$9)*100</f>
        <v>100</v>
      </c>
    </row>
    <row r="10" spans="1:7" ht="12.75">
      <c r="A10" s="82" t="s">
        <v>382</v>
      </c>
      <c r="B10" s="97">
        <v>8784</v>
      </c>
      <c r="C10" s="105">
        <f>(B10/$B$9)*100</f>
        <v>73.35281837160753</v>
      </c>
      <c r="D10" s="65"/>
      <c r="E10" s="78" t="s">
        <v>383</v>
      </c>
      <c r="F10" s="97">
        <v>74</v>
      </c>
      <c r="G10" s="105">
        <f aca="true" t="shared" si="0" ref="G10:G19">(F10/$F$9)*100</f>
        <v>1.2987012987012987</v>
      </c>
    </row>
    <row r="11" spans="1:7" ht="12.75">
      <c r="A11" s="82" t="s">
        <v>384</v>
      </c>
      <c r="B11" s="97">
        <v>8784</v>
      </c>
      <c r="C11" s="105">
        <f aca="true" t="shared" si="1" ref="C11:C16">(B11/$B$9)*100</f>
        <v>73.35281837160753</v>
      </c>
      <c r="D11" s="65"/>
      <c r="E11" s="78" t="s">
        <v>385</v>
      </c>
      <c r="F11" s="97">
        <v>138</v>
      </c>
      <c r="G11" s="105">
        <f t="shared" si="0"/>
        <v>2.4219024219024217</v>
      </c>
    </row>
    <row r="12" spans="1:7" ht="12.75">
      <c r="A12" s="82" t="s">
        <v>386</v>
      </c>
      <c r="B12" s="97">
        <v>8586</v>
      </c>
      <c r="C12" s="105">
        <f>(B12/$B$9)*100</f>
        <v>71.69937369519833</v>
      </c>
      <c r="D12" s="65"/>
      <c r="E12" s="78" t="s">
        <v>387</v>
      </c>
      <c r="F12" s="97">
        <v>244</v>
      </c>
      <c r="G12" s="105">
        <f t="shared" si="0"/>
        <v>4.282204282204282</v>
      </c>
    </row>
    <row r="13" spans="1:7" ht="12.75">
      <c r="A13" s="82" t="s">
        <v>388</v>
      </c>
      <c r="B13" s="97">
        <v>198</v>
      </c>
      <c r="C13" s="105">
        <f>(B13/$B$9)*100</f>
        <v>1.6534446764091857</v>
      </c>
      <c r="D13" s="65"/>
      <c r="E13" s="78" t="s">
        <v>389</v>
      </c>
      <c r="F13" s="97">
        <v>298</v>
      </c>
      <c r="G13" s="105">
        <f t="shared" si="0"/>
        <v>5.22990522990523</v>
      </c>
    </row>
    <row r="14" spans="1:7" ht="12.75">
      <c r="A14" s="82" t="s">
        <v>390</v>
      </c>
      <c r="B14" s="109">
        <v>2.3</v>
      </c>
      <c r="C14" s="112" t="s">
        <v>261</v>
      </c>
      <c r="D14" s="65"/>
      <c r="E14" s="78" t="s">
        <v>391</v>
      </c>
      <c r="F14" s="97">
        <v>484</v>
      </c>
      <c r="G14" s="105">
        <f t="shared" si="0"/>
        <v>8.494208494208493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881</v>
      </c>
      <c r="G15" s="105">
        <f t="shared" si="0"/>
        <v>15.46156546156546</v>
      </c>
    </row>
    <row r="16" spans="1:7" ht="12.75">
      <c r="A16" s="82" t="s">
        <v>67</v>
      </c>
      <c r="B16" s="97">
        <v>3191</v>
      </c>
      <c r="C16" s="105">
        <f t="shared" si="1"/>
        <v>26.647181628392484</v>
      </c>
      <c r="D16" s="65"/>
      <c r="E16" s="78" t="s">
        <v>68</v>
      </c>
      <c r="F16" s="97">
        <v>881</v>
      </c>
      <c r="G16" s="105">
        <f t="shared" si="0"/>
        <v>15.46156546156546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1423</v>
      </c>
      <c r="G17" s="105">
        <f t="shared" si="0"/>
        <v>24.97367497367497</v>
      </c>
    </row>
    <row r="18" spans="1:7" ht="12.75">
      <c r="A18" s="77" t="s">
        <v>70</v>
      </c>
      <c r="B18" s="80">
        <v>6088</v>
      </c>
      <c r="C18" s="81">
        <f>(B18/$B$18)*100</f>
        <v>100</v>
      </c>
      <c r="D18" s="65"/>
      <c r="E18" s="78" t="s">
        <v>170</v>
      </c>
      <c r="F18" s="97">
        <v>665</v>
      </c>
      <c r="G18" s="105">
        <f t="shared" si="0"/>
        <v>11.67076167076167</v>
      </c>
    </row>
    <row r="19" spans="1:9" ht="12.75">
      <c r="A19" s="82" t="s">
        <v>382</v>
      </c>
      <c r="B19" s="97">
        <v>3875</v>
      </c>
      <c r="C19" s="105">
        <f>(B19/$B$18)*100</f>
        <v>63.64980289093298</v>
      </c>
      <c r="D19" s="65"/>
      <c r="E19" s="78" t="s">
        <v>169</v>
      </c>
      <c r="F19" s="98">
        <v>610</v>
      </c>
      <c r="G19" s="105">
        <f t="shared" si="0"/>
        <v>10.705510705510706</v>
      </c>
      <c r="I19" s="117"/>
    </row>
    <row r="20" spans="1:7" ht="12.75">
      <c r="A20" s="82" t="s">
        <v>384</v>
      </c>
      <c r="B20" s="97">
        <v>3875</v>
      </c>
      <c r="C20" s="105">
        <f>(B20/$B$18)*100</f>
        <v>63.64980289093298</v>
      </c>
      <c r="D20" s="65"/>
      <c r="E20" s="78" t="s">
        <v>71</v>
      </c>
      <c r="F20" s="97">
        <v>95356</v>
      </c>
      <c r="G20" s="112" t="s">
        <v>261</v>
      </c>
    </row>
    <row r="21" spans="1:7" ht="12.75">
      <c r="A21" s="82" t="s">
        <v>386</v>
      </c>
      <c r="B21" s="97">
        <v>3783</v>
      </c>
      <c r="C21" s="105">
        <f>(B21/$B$18)*100</f>
        <v>62.13863337713534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5073</v>
      </c>
      <c r="G22" s="105">
        <f>(F22/$F$9)*100</f>
        <v>89.03123903123902</v>
      </c>
    </row>
    <row r="23" spans="1:7" ht="12.75">
      <c r="A23" s="77" t="s">
        <v>73</v>
      </c>
      <c r="B23" s="80">
        <v>1414</v>
      </c>
      <c r="C23" s="81">
        <f>(B23/$B$23)*100</f>
        <v>100</v>
      </c>
      <c r="D23" s="65"/>
      <c r="E23" s="78" t="s">
        <v>74</v>
      </c>
      <c r="F23" s="97">
        <v>111668</v>
      </c>
      <c r="G23" s="112" t="s">
        <v>261</v>
      </c>
    </row>
    <row r="24" spans="1:7" ht="12.75">
      <c r="A24" s="82" t="s">
        <v>75</v>
      </c>
      <c r="B24" s="97">
        <v>786</v>
      </c>
      <c r="C24" s="105">
        <f>(B24/$B$23)*100</f>
        <v>55.58698727015559</v>
      </c>
      <c r="D24" s="65"/>
      <c r="E24" s="78" t="s">
        <v>76</v>
      </c>
      <c r="F24" s="97">
        <v>1174</v>
      </c>
      <c r="G24" s="105">
        <f>(F24/$F$9)*100</f>
        <v>20.603720603720603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12979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74</v>
      </c>
      <c r="G26" s="105">
        <f>(F26/$F$9)*100</f>
        <v>1.2987012987012987</v>
      </c>
    </row>
    <row r="27" spans="1:7" ht="12.75">
      <c r="A27" s="77" t="s">
        <v>85</v>
      </c>
      <c r="B27" s="80">
        <v>8450</v>
      </c>
      <c r="C27" s="81">
        <f>(B27/$B$27)*100</f>
        <v>100</v>
      </c>
      <c r="D27" s="65"/>
      <c r="E27" s="78" t="s">
        <v>78</v>
      </c>
      <c r="F27" s="98">
        <v>5439</v>
      </c>
      <c r="G27" s="112" t="s">
        <v>261</v>
      </c>
    </row>
    <row r="28" spans="1:7" ht="12.75">
      <c r="A28" s="82" t="s">
        <v>86</v>
      </c>
      <c r="B28" s="97">
        <v>7179</v>
      </c>
      <c r="C28" s="105">
        <f aca="true" t="shared" si="2" ref="C28:C33">(B28/$B$27)*100</f>
        <v>84.9585798816568</v>
      </c>
      <c r="D28" s="65"/>
      <c r="E28" s="78" t="s">
        <v>79</v>
      </c>
      <c r="F28" s="97">
        <v>72</v>
      </c>
      <c r="G28" s="105">
        <f>(F28/$F$9)*100</f>
        <v>1.2636012636012635</v>
      </c>
    </row>
    <row r="29" spans="1:7" ht="12.75">
      <c r="A29" s="82" t="s">
        <v>87</v>
      </c>
      <c r="B29" s="97">
        <v>505</v>
      </c>
      <c r="C29" s="105">
        <f t="shared" si="2"/>
        <v>5.976331360946745</v>
      </c>
      <c r="D29" s="65"/>
      <c r="E29" s="78" t="s">
        <v>80</v>
      </c>
      <c r="F29" s="97">
        <v>3218</v>
      </c>
      <c r="G29" s="112" t="s">
        <v>261</v>
      </c>
    </row>
    <row r="30" spans="1:7" ht="12.75">
      <c r="A30" s="82" t="s">
        <v>88</v>
      </c>
      <c r="B30" s="97">
        <v>203</v>
      </c>
      <c r="C30" s="105">
        <f t="shared" si="2"/>
        <v>2.4023668639053253</v>
      </c>
      <c r="D30" s="65"/>
      <c r="E30" s="78" t="s">
        <v>81</v>
      </c>
      <c r="F30" s="97">
        <v>981</v>
      </c>
      <c r="G30" s="105">
        <f>(F30/$F$9)*100</f>
        <v>17.216567216567217</v>
      </c>
    </row>
    <row r="31" spans="1:7" ht="12.75">
      <c r="A31" s="82" t="s">
        <v>115</v>
      </c>
      <c r="B31" s="97">
        <v>78</v>
      </c>
      <c r="C31" s="105">
        <f t="shared" si="2"/>
        <v>0.9230769230769231</v>
      </c>
      <c r="D31" s="65"/>
      <c r="E31" s="78" t="s">
        <v>82</v>
      </c>
      <c r="F31" s="97">
        <v>27894</v>
      </c>
      <c r="G31" s="112" t="s">
        <v>261</v>
      </c>
    </row>
    <row r="32" spans="1:7" ht="12.75">
      <c r="A32" s="82" t="s">
        <v>89</v>
      </c>
      <c r="B32" s="97">
        <v>98</v>
      </c>
      <c r="C32" s="105">
        <f t="shared" si="2"/>
        <v>1.1597633136094676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387</v>
      </c>
      <c r="C33" s="105">
        <f t="shared" si="2"/>
        <v>4.579881656804734</v>
      </c>
      <c r="D33" s="65"/>
      <c r="E33" s="79" t="s">
        <v>84</v>
      </c>
      <c r="F33" s="80">
        <v>4467</v>
      </c>
      <c r="G33" s="81">
        <f>(F33/$F$33)*100</f>
        <v>100</v>
      </c>
    </row>
    <row r="34" spans="1:7" ht="12.75">
      <c r="A34" s="82" t="s">
        <v>91</v>
      </c>
      <c r="B34" s="119">
        <v>34.3</v>
      </c>
      <c r="C34" s="112" t="s">
        <v>261</v>
      </c>
      <c r="D34" s="65"/>
      <c r="E34" s="78" t="s">
        <v>383</v>
      </c>
      <c r="F34" s="97">
        <v>24</v>
      </c>
      <c r="G34" s="105">
        <f aca="true" t="shared" si="3" ref="G34:G43">(F34/$F$33)*100</f>
        <v>0.5372733378106112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20</v>
      </c>
      <c r="G35" s="105">
        <f t="shared" si="3"/>
        <v>0.4477277815088426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69</v>
      </c>
      <c r="G36" s="105">
        <f t="shared" si="3"/>
        <v>1.544660846205507</v>
      </c>
    </row>
    <row r="37" spans="1:7" ht="12.75">
      <c r="A37" s="77" t="s">
        <v>94</v>
      </c>
      <c r="B37" s="80">
        <v>8586</v>
      </c>
      <c r="C37" s="81">
        <f>(B37/$B$37)*100</f>
        <v>100</v>
      </c>
      <c r="D37" s="65"/>
      <c r="E37" s="78" t="s">
        <v>389</v>
      </c>
      <c r="F37" s="97">
        <v>177</v>
      </c>
      <c r="G37" s="105">
        <f t="shared" si="3"/>
        <v>3.9623908663532577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288</v>
      </c>
      <c r="G38" s="105">
        <f t="shared" si="3"/>
        <v>6.447280053727333</v>
      </c>
    </row>
    <row r="39" spans="1:7" ht="12.75">
      <c r="A39" s="82" t="s">
        <v>97</v>
      </c>
      <c r="B39" s="98">
        <v>4476</v>
      </c>
      <c r="C39" s="105">
        <f>(B39/$B$37)*100</f>
        <v>52.131376659678544</v>
      </c>
      <c r="D39" s="65"/>
      <c r="E39" s="78" t="s">
        <v>393</v>
      </c>
      <c r="F39" s="97">
        <v>669</v>
      </c>
      <c r="G39" s="105">
        <f t="shared" si="3"/>
        <v>14.976494291470784</v>
      </c>
    </row>
    <row r="40" spans="1:7" ht="12.75">
      <c r="A40" s="82" t="s">
        <v>98</v>
      </c>
      <c r="B40" s="98">
        <v>565</v>
      </c>
      <c r="C40" s="105">
        <f>(B40/$B$37)*100</f>
        <v>6.580479850920103</v>
      </c>
      <c r="D40" s="65"/>
      <c r="E40" s="78" t="s">
        <v>68</v>
      </c>
      <c r="F40" s="97">
        <v>773</v>
      </c>
      <c r="G40" s="105">
        <f t="shared" si="3"/>
        <v>17.30467875531677</v>
      </c>
    </row>
    <row r="41" spans="1:7" ht="12.75">
      <c r="A41" s="82" t="s">
        <v>100</v>
      </c>
      <c r="B41" s="98">
        <v>2320</v>
      </c>
      <c r="C41" s="105">
        <f>(B41/$B$37)*100</f>
        <v>27.020731423247145</v>
      </c>
      <c r="D41" s="65"/>
      <c r="E41" s="78" t="s">
        <v>69</v>
      </c>
      <c r="F41" s="97">
        <v>1273</v>
      </c>
      <c r="G41" s="105">
        <f t="shared" si="3"/>
        <v>28.497873293037834</v>
      </c>
    </row>
    <row r="42" spans="1:7" ht="12.75">
      <c r="A42" s="82" t="s">
        <v>260</v>
      </c>
      <c r="B42" s="98">
        <v>17</v>
      </c>
      <c r="C42" s="105">
        <f>(B42/$B$37)*100</f>
        <v>0.197996738877242</v>
      </c>
      <c r="D42" s="65"/>
      <c r="E42" s="78" t="s">
        <v>170</v>
      </c>
      <c r="F42" s="97">
        <v>635</v>
      </c>
      <c r="G42" s="105">
        <f t="shared" si="3"/>
        <v>14.215357062905753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539</v>
      </c>
      <c r="G43" s="105">
        <f t="shared" si="3"/>
        <v>12.066263711663309</v>
      </c>
    </row>
    <row r="44" spans="1:7" ht="12.75">
      <c r="A44" s="82" t="s">
        <v>291</v>
      </c>
      <c r="B44" s="98">
        <v>532</v>
      </c>
      <c r="C44" s="105">
        <f>(B44/$B$37)*100</f>
        <v>6.196133240158398</v>
      </c>
      <c r="D44" s="65"/>
      <c r="E44" s="78" t="s">
        <v>93</v>
      </c>
      <c r="F44" s="97">
        <v>106343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676</v>
      </c>
      <c r="C46" s="105">
        <f>(B46/$B$37)*100</f>
        <v>7.8732820871185645</v>
      </c>
      <c r="D46" s="65"/>
      <c r="E46" s="78" t="s">
        <v>96</v>
      </c>
      <c r="F46" s="97">
        <v>41000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66778</v>
      </c>
      <c r="G48" s="112" t="s">
        <v>261</v>
      </c>
    </row>
    <row r="49" spans="1:7" ht="13.5" thickBot="1">
      <c r="A49" s="82" t="s">
        <v>292</v>
      </c>
      <c r="B49" s="98">
        <v>89</v>
      </c>
      <c r="C49" s="105">
        <f aca="true" t="shared" si="4" ref="C49:C55">(B49/$B$37)*100</f>
        <v>1.036571162357326</v>
      </c>
      <c r="D49" s="87"/>
      <c r="E49" s="88" t="s">
        <v>102</v>
      </c>
      <c r="F49" s="113">
        <v>48385</v>
      </c>
      <c r="G49" s="114" t="s">
        <v>261</v>
      </c>
    </row>
    <row r="50" spans="1:7" ht="13.5" thickTop="1">
      <c r="A50" s="82" t="s">
        <v>116</v>
      </c>
      <c r="B50" s="98">
        <v>470</v>
      </c>
      <c r="C50" s="105">
        <f t="shared" si="4"/>
        <v>5.4740274866061025</v>
      </c>
      <c r="D50" s="65"/>
      <c r="E50" s="78"/>
      <c r="F50" s="86"/>
      <c r="G50" s="85"/>
    </row>
    <row r="51" spans="1:7" ht="12.75">
      <c r="A51" s="82" t="s">
        <v>117</v>
      </c>
      <c r="B51" s="98">
        <v>1500</v>
      </c>
      <c r="C51" s="105">
        <f t="shared" si="4"/>
        <v>17.470300489168412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276</v>
      </c>
      <c r="C52" s="105">
        <f t="shared" si="4"/>
        <v>3.2145352900069883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929</v>
      </c>
      <c r="C53" s="105">
        <f t="shared" si="4"/>
        <v>10.819939436291639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357</v>
      </c>
      <c r="C54" s="105">
        <f t="shared" si="4"/>
        <v>4.1579315164220825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534</v>
      </c>
      <c r="C55" s="105">
        <f t="shared" si="4"/>
        <v>6.219426974143955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750</v>
      </c>
      <c r="C57" s="105">
        <f>(B57/$B$37)*100</f>
        <v>8.735150244584206</v>
      </c>
      <c r="D57" s="65"/>
      <c r="E57" s="79" t="s">
        <v>84</v>
      </c>
      <c r="F57" s="80">
        <v>30</v>
      </c>
      <c r="G57" s="105">
        <f>(F57/L57)*100</f>
        <v>0.6715916722632639</v>
      </c>
      <c r="H57" s="79" t="s">
        <v>84</v>
      </c>
      <c r="L57" s="15">
        <v>4467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23</v>
      </c>
      <c r="G58" s="105">
        <f>(F58/L58)*100</f>
        <v>1.0141093474426808</v>
      </c>
      <c r="H58" s="78" t="s">
        <v>118</v>
      </c>
      <c r="L58" s="15">
        <v>2268</v>
      </c>
    </row>
    <row r="59" spans="1:12" ht="12.75">
      <c r="A59" s="82" t="s">
        <v>112</v>
      </c>
      <c r="B59" s="98">
        <v>1386</v>
      </c>
      <c r="C59" s="105">
        <f>(B59/$B$37)*100</f>
        <v>16.142557651991616</v>
      </c>
      <c r="D59" s="65"/>
      <c r="E59" s="78" t="s">
        <v>120</v>
      </c>
      <c r="F59" s="97">
        <v>13</v>
      </c>
      <c r="G59" s="105">
        <f>(F59/L59)*100</f>
        <v>1.542111506524318</v>
      </c>
      <c r="H59" s="78" t="s">
        <v>120</v>
      </c>
      <c r="L59" s="15">
        <v>843</v>
      </c>
    </row>
    <row r="60" spans="1:7" ht="12.75">
      <c r="A60" s="82" t="s">
        <v>113</v>
      </c>
      <c r="B60" s="98">
        <v>1384</v>
      </c>
      <c r="C60" s="105">
        <f>(B60/$B$37)*100</f>
        <v>16.11926391800606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301</v>
      </c>
      <c r="C62" s="105">
        <f>(B62/$B$37)*100</f>
        <v>3.505706964826462</v>
      </c>
      <c r="D62" s="65"/>
      <c r="E62" s="79" t="s">
        <v>123</v>
      </c>
      <c r="F62" s="80">
        <v>24</v>
      </c>
      <c r="G62" s="105">
        <f>(F62/L62)*100</f>
        <v>7.476635514018691</v>
      </c>
      <c r="H62" s="79" t="s">
        <v>394</v>
      </c>
      <c r="L62" s="15">
        <v>321</v>
      </c>
    </row>
    <row r="63" spans="1:12" ht="12.75">
      <c r="A63" s="61" t="s">
        <v>293</v>
      </c>
      <c r="B63" s="98">
        <v>349</v>
      </c>
      <c r="C63" s="105">
        <f>(B63/$B$37)*100</f>
        <v>4.064756580479851</v>
      </c>
      <c r="D63" s="65"/>
      <c r="E63" s="78" t="s">
        <v>118</v>
      </c>
      <c r="F63" s="97">
        <v>17</v>
      </c>
      <c r="G63" s="105">
        <f>(F63/L63)*100</f>
        <v>12.592592592592592</v>
      </c>
      <c r="H63" s="78" t="s">
        <v>118</v>
      </c>
      <c r="L63" s="15">
        <v>135</v>
      </c>
    </row>
    <row r="64" spans="1:12" ht="12.75">
      <c r="A64" s="82" t="s">
        <v>114</v>
      </c>
      <c r="B64" s="98">
        <v>261</v>
      </c>
      <c r="C64" s="105">
        <f>(B64/$B$37)*100</f>
        <v>3.039832285115304</v>
      </c>
      <c r="D64" s="65"/>
      <c r="E64" s="78" t="s">
        <v>120</v>
      </c>
      <c r="F64" s="97">
        <v>7</v>
      </c>
      <c r="G64" s="105">
        <f>(F64/L64)*100</f>
        <v>50</v>
      </c>
      <c r="H64" s="78" t="s">
        <v>120</v>
      </c>
      <c r="L64" s="15">
        <v>14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255</v>
      </c>
      <c r="G66" s="105">
        <f aca="true" t="shared" si="5" ref="G66:G71">(F66/L66)*100</f>
        <v>1.6148438984231523</v>
      </c>
      <c r="H66" s="79" t="s">
        <v>124</v>
      </c>
      <c r="L66" s="15">
        <v>15791</v>
      </c>
    </row>
    <row r="67" spans="1:12" ht="12.75">
      <c r="A67" s="82" t="s">
        <v>126</v>
      </c>
      <c r="B67" s="97">
        <v>7200</v>
      </c>
      <c r="C67" s="105">
        <f>(B67/$B$37)*100</f>
        <v>83.85744234800838</v>
      </c>
      <c r="D67" s="65"/>
      <c r="E67" s="78" t="s">
        <v>262</v>
      </c>
      <c r="F67" s="97">
        <v>189</v>
      </c>
      <c r="G67" s="105">
        <f t="shared" si="5"/>
        <v>1.6321243523316062</v>
      </c>
      <c r="H67" s="78" t="s">
        <v>262</v>
      </c>
      <c r="L67" s="15">
        <v>11580</v>
      </c>
    </row>
    <row r="68" spans="1:12" ht="12.75">
      <c r="A68" s="82" t="s">
        <v>128</v>
      </c>
      <c r="B68" s="97">
        <v>860</v>
      </c>
      <c r="C68" s="105">
        <f>(B68/$B$37)*100</f>
        <v>10.016305613789891</v>
      </c>
      <c r="D68" s="65"/>
      <c r="E68" s="78" t="s">
        <v>127</v>
      </c>
      <c r="F68" s="97">
        <v>27</v>
      </c>
      <c r="G68" s="105">
        <f t="shared" si="5"/>
        <v>1.784534038334435</v>
      </c>
      <c r="H68" s="78" t="s">
        <v>127</v>
      </c>
      <c r="L68" s="15">
        <v>1513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60</v>
      </c>
      <c r="G69" s="105">
        <f t="shared" si="5"/>
        <v>1.426872770511296</v>
      </c>
      <c r="H69" s="78" t="s">
        <v>129</v>
      </c>
      <c r="L69" s="15">
        <v>4205</v>
      </c>
    </row>
    <row r="70" spans="1:12" ht="12.75">
      <c r="A70" s="82" t="s">
        <v>376</v>
      </c>
      <c r="B70" s="97">
        <v>517</v>
      </c>
      <c r="C70" s="105">
        <f>(B70/$B$37)*100</f>
        <v>6.021430235266713</v>
      </c>
      <c r="D70" s="65"/>
      <c r="E70" s="78" t="s">
        <v>130</v>
      </c>
      <c r="F70" s="97">
        <v>31</v>
      </c>
      <c r="G70" s="105">
        <f t="shared" si="5"/>
        <v>1.0305851063829787</v>
      </c>
      <c r="H70" s="78" t="s">
        <v>130</v>
      </c>
      <c r="L70" s="15">
        <v>3008</v>
      </c>
    </row>
    <row r="71" spans="1:12" ht="13.5" thickBot="1">
      <c r="A71" s="90" t="s">
        <v>371</v>
      </c>
      <c r="B71" s="110">
        <v>9</v>
      </c>
      <c r="C71" s="111">
        <f>(B71/$B$37)*100</f>
        <v>0.10482180293501049</v>
      </c>
      <c r="D71" s="91"/>
      <c r="E71" s="92" t="s">
        <v>131</v>
      </c>
      <c r="F71" s="110">
        <v>150</v>
      </c>
      <c r="G71" s="118">
        <f t="shared" si="5"/>
        <v>8.807985907222548</v>
      </c>
      <c r="H71" s="92" t="s">
        <v>131</v>
      </c>
      <c r="L71" s="15">
        <v>1703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5794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5676</v>
      </c>
      <c r="G9" s="81">
        <f>(F9/$F$9)*100</f>
        <v>100</v>
      </c>
      <c r="I9" s="53"/>
    </row>
    <row r="10" spans="1:7" ht="12.75">
      <c r="A10" s="36" t="s">
        <v>137</v>
      </c>
      <c r="B10" s="97">
        <v>4473</v>
      </c>
      <c r="C10" s="105">
        <f aca="true" t="shared" si="0" ref="C10:C18">(B10/$B$8)*100</f>
        <v>77.20055229547808</v>
      </c>
      <c r="E10" s="32" t="s">
        <v>138</v>
      </c>
      <c r="F10" s="97">
        <v>5668</v>
      </c>
      <c r="G10" s="105">
        <f>(F10/$F$9)*100</f>
        <v>99.85905567300915</v>
      </c>
    </row>
    <row r="11" spans="1:7" ht="12.75">
      <c r="A11" s="36" t="s">
        <v>139</v>
      </c>
      <c r="B11" s="97">
        <v>671</v>
      </c>
      <c r="C11" s="105">
        <f t="shared" si="0"/>
        <v>11.580945806006214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77</v>
      </c>
      <c r="C12" s="105">
        <f t="shared" si="0"/>
        <v>1.3289609941318605</v>
      </c>
      <c r="E12" s="32" t="s">
        <v>142</v>
      </c>
      <c r="F12" s="97">
        <v>8</v>
      </c>
      <c r="G12" s="105">
        <f>(F12/$F$9)*100</f>
        <v>0.14094432699083861</v>
      </c>
    </row>
    <row r="13" spans="1:7" ht="12.75">
      <c r="A13" s="36" t="s">
        <v>143</v>
      </c>
      <c r="B13" s="97">
        <v>85</v>
      </c>
      <c r="C13" s="105">
        <f t="shared" si="0"/>
        <v>1.4670348636520538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292</v>
      </c>
      <c r="C14" s="105">
        <f t="shared" si="0"/>
        <v>5.039696237487055</v>
      </c>
      <c r="E14" s="42" t="s">
        <v>145</v>
      </c>
      <c r="F14" s="80">
        <v>4451</v>
      </c>
      <c r="G14" s="81">
        <f>(F14/$F$14)*100</f>
        <v>100</v>
      </c>
    </row>
    <row r="15" spans="1:7" ht="12.75">
      <c r="A15" s="36" t="s">
        <v>146</v>
      </c>
      <c r="B15" s="97">
        <v>48</v>
      </c>
      <c r="C15" s="105">
        <f t="shared" si="0"/>
        <v>0.8284432171211599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108</v>
      </c>
      <c r="C16" s="105">
        <f t="shared" si="0"/>
        <v>1.8639972385226096</v>
      </c>
      <c r="E16" s="1" t="s">
        <v>149</v>
      </c>
      <c r="F16" s="97">
        <v>7</v>
      </c>
      <c r="G16" s="105">
        <f>(F16/$F$14)*100</f>
        <v>0.15726802965625702</v>
      </c>
    </row>
    <row r="17" spans="1:7" ht="12.75">
      <c r="A17" s="36" t="s">
        <v>150</v>
      </c>
      <c r="B17" s="97">
        <v>40</v>
      </c>
      <c r="C17" s="105">
        <f t="shared" si="0"/>
        <v>0.6903693476009666</v>
      </c>
      <c r="E17" s="1" t="s">
        <v>151</v>
      </c>
      <c r="F17" s="97">
        <v>95</v>
      </c>
      <c r="G17" s="105">
        <f aca="true" t="shared" si="1" ref="G17:G23">(F17/$F$14)*100</f>
        <v>2.1343518310492025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276</v>
      </c>
      <c r="G18" s="105">
        <f t="shared" si="1"/>
        <v>6.20085374073242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661</v>
      </c>
      <c r="G19" s="105">
        <f t="shared" si="1"/>
        <v>14.850595371826556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1339</v>
      </c>
      <c r="G20" s="105">
        <f t="shared" si="1"/>
        <v>30.08312738710402</v>
      </c>
    </row>
    <row r="21" spans="1:7" ht="12.75">
      <c r="A21" s="36" t="s">
        <v>156</v>
      </c>
      <c r="B21" s="98">
        <v>118</v>
      </c>
      <c r="C21" s="105">
        <f aca="true" t="shared" si="2" ref="C21:C28">(B21/$B$8)*100</f>
        <v>2.0365895754228514</v>
      </c>
      <c r="E21" s="1" t="s">
        <v>157</v>
      </c>
      <c r="F21" s="97">
        <v>1771</v>
      </c>
      <c r="G21" s="105">
        <f t="shared" si="1"/>
        <v>39.78881150303303</v>
      </c>
    </row>
    <row r="22" spans="1:7" ht="12.75">
      <c r="A22" s="36" t="s">
        <v>158</v>
      </c>
      <c r="B22" s="98">
        <v>893</v>
      </c>
      <c r="C22" s="105">
        <f t="shared" si="2"/>
        <v>15.412495685191576</v>
      </c>
      <c r="E22" s="1" t="s">
        <v>159</v>
      </c>
      <c r="F22" s="97">
        <v>282</v>
      </c>
      <c r="G22" s="105">
        <f t="shared" si="1"/>
        <v>6.335654909009211</v>
      </c>
    </row>
    <row r="23" spans="1:7" ht="12.75">
      <c r="A23" s="36" t="s">
        <v>160</v>
      </c>
      <c r="B23" s="98">
        <v>456</v>
      </c>
      <c r="C23" s="105">
        <f t="shared" si="2"/>
        <v>7.870210562651018</v>
      </c>
      <c r="E23" s="1" t="s">
        <v>161</v>
      </c>
      <c r="F23" s="98">
        <v>20</v>
      </c>
      <c r="G23" s="105">
        <f t="shared" si="1"/>
        <v>0.4493372275893057</v>
      </c>
    </row>
    <row r="24" spans="1:7" ht="12.75">
      <c r="A24" s="36" t="s">
        <v>162</v>
      </c>
      <c r="B24" s="97">
        <v>1401</v>
      </c>
      <c r="C24" s="105">
        <f t="shared" si="2"/>
        <v>24.18018639972385</v>
      </c>
      <c r="E24" s="1" t="s">
        <v>163</v>
      </c>
      <c r="F24" s="97">
        <v>289700</v>
      </c>
      <c r="G24" s="112" t="s">
        <v>261</v>
      </c>
    </row>
    <row r="25" spans="1:7" ht="12.75">
      <c r="A25" s="36" t="s">
        <v>164</v>
      </c>
      <c r="B25" s="97">
        <v>1043</v>
      </c>
      <c r="C25" s="105">
        <f t="shared" si="2"/>
        <v>18.001380738695204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498</v>
      </c>
      <c r="C26" s="105">
        <f t="shared" si="2"/>
        <v>8.595098377632034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676</v>
      </c>
      <c r="C27" s="105">
        <f t="shared" si="2"/>
        <v>11.667241974456335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709</v>
      </c>
      <c r="C28" s="105">
        <f t="shared" si="2"/>
        <v>12.236796686227132</v>
      </c>
      <c r="E28" s="32" t="s">
        <v>176</v>
      </c>
      <c r="F28" s="97">
        <v>3587</v>
      </c>
      <c r="G28" s="105">
        <f aca="true" t="shared" si="3" ref="G28:G35">(F28/$F$14)*100</f>
        <v>80.588631768142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50</v>
      </c>
      <c r="C31" s="105">
        <f aca="true" t="shared" si="4" ref="C31:C39">(B31/$B$8)*100</f>
        <v>0.862961684501208</v>
      </c>
      <c r="E31" s="32" t="s">
        <v>181</v>
      </c>
      <c r="F31" s="97">
        <v>62</v>
      </c>
      <c r="G31" s="105">
        <f t="shared" si="3"/>
        <v>1.3929454055268478</v>
      </c>
    </row>
    <row r="32" spans="1:7" ht="12.75">
      <c r="A32" s="36" t="s">
        <v>182</v>
      </c>
      <c r="B32" s="97">
        <v>18</v>
      </c>
      <c r="C32" s="105">
        <f t="shared" si="4"/>
        <v>0.3106662064204349</v>
      </c>
      <c r="E32" s="32" t="s">
        <v>183</v>
      </c>
      <c r="F32" s="97">
        <v>183</v>
      </c>
      <c r="G32" s="105">
        <f t="shared" si="3"/>
        <v>4.111435632442148</v>
      </c>
    </row>
    <row r="33" spans="1:7" ht="12.75">
      <c r="A33" s="36" t="s">
        <v>184</v>
      </c>
      <c r="B33" s="97">
        <v>127</v>
      </c>
      <c r="C33" s="105">
        <f t="shared" si="4"/>
        <v>2.1919226786330688</v>
      </c>
      <c r="E33" s="32" t="s">
        <v>185</v>
      </c>
      <c r="F33" s="97">
        <v>419</v>
      </c>
      <c r="G33" s="105">
        <f t="shared" si="3"/>
        <v>9.413614917995956</v>
      </c>
    </row>
    <row r="34" spans="1:7" ht="12.75">
      <c r="A34" s="36" t="s">
        <v>186</v>
      </c>
      <c r="B34" s="97">
        <v>464</v>
      </c>
      <c r="C34" s="105">
        <f t="shared" si="4"/>
        <v>8.008284432171212</v>
      </c>
      <c r="E34" s="32" t="s">
        <v>187</v>
      </c>
      <c r="F34" s="97">
        <v>870</v>
      </c>
      <c r="G34" s="105">
        <f t="shared" si="3"/>
        <v>19.5461694001348</v>
      </c>
    </row>
    <row r="35" spans="1:7" ht="12.75">
      <c r="A35" s="36" t="s">
        <v>188</v>
      </c>
      <c r="B35" s="97">
        <v>756</v>
      </c>
      <c r="C35" s="105">
        <f t="shared" si="4"/>
        <v>13.04798066965827</v>
      </c>
      <c r="E35" s="32" t="s">
        <v>189</v>
      </c>
      <c r="F35" s="97">
        <v>2053</v>
      </c>
      <c r="G35" s="105">
        <f t="shared" si="3"/>
        <v>46.12446641204224</v>
      </c>
    </row>
    <row r="36" spans="1:7" ht="12.75">
      <c r="A36" s="36" t="s">
        <v>190</v>
      </c>
      <c r="B36" s="97">
        <v>661</v>
      </c>
      <c r="C36" s="105">
        <f t="shared" si="4"/>
        <v>11.408353469105972</v>
      </c>
      <c r="E36" s="32" t="s">
        <v>191</v>
      </c>
      <c r="F36" s="97">
        <v>1821</v>
      </c>
      <c r="G36" s="112" t="s">
        <v>261</v>
      </c>
    </row>
    <row r="37" spans="1:7" ht="12.75">
      <c r="A37" s="36" t="s">
        <v>192</v>
      </c>
      <c r="B37" s="97">
        <v>880</v>
      </c>
      <c r="C37" s="105">
        <f t="shared" si="4"/>
        <v>15.188125647221263</v>
      </c>
      <c r="E37" s="32" t="s">
        <v>193</v>
      </c>
      <c r="F37" s="97">
        <v>864</v>
      </c>
      <c r="G37" s="105">
        <f>(F37/$F$14)*100</f>
        <v>19.41136823185801</v>
      </c>
    </row>
    <row r="38" spans="1:7" ht="12.75">
      <c r="A38" s="36" t="s">
        <v>194</v>
      </c>
      <c r="B38" s="97">
        <v>1298</v>
      </c>
      <c r="C38" s="105">
        <f t="shared" si="4"/>
        <v>22.402485329651363</v>
      </c>
      <c r="E38" s="32" t="s">
        <v>191</v>
      </c>
      <c r="F38" s="97">
        <v>569</v>
      </c>
      <c r="G38" s="112" t="s">
        <v>261</v>
      </c>
    </row>
    <row r="39" spans="1:7" ht="12.75">
      <c r="A39" s="36" t="s">
        <v>195</v>
      </c>
      <c r="B39" s="97">
        <v>1540</v>
      </c>
      <c r="C39" s="105">
        <f t="shared" si="4"/>
        <v>26.57921988263721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5676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1247</v>
      </c>
      <c r="G43" s="105">
        <f aca="true" t="shared" si="5" ref="G43:G48">(F43/$F$14)*100</f>
        <v>28.016176140193217</v>
      </c>
    </row>
    <row r="44" spans="1:7" ht="12.75">
      <c r="A44" s="36" t="s">
        <v>209</v>
      </c>
      <c r="B44" s="98">
        <v>737</v>
      </c>
      <c r="C44" s="105">
        <f aca="true" t="shared" si="6" ref="C44:C49">(B44/$B$42)*100</f>
        <v>12.984496124031008</v>
      </c>
      <c r="E44" s="32" t="s">
        <v>210</v>
      </c>
      <c r="F44" s="97">
        <v>772</v>
      </c>
      <c r="G44" s="105">
        <f t="shared" si="5"/>
        <v>17.344416984947202</v>
      </c>
    </row>
    <row r="45" spans="1:7" ht="12.75">
      <c r="A45" s="36" t="s">
        <v>211</v>
      </c>
      <c r="B45" s="98">
        <v>1652</v>
      </c>
      <c r="C45" s="105">
        <f t="shared" si="6"/>
        <v>29.105003523608175</v>
      </c>
      <c r="E45" s="32" t="s">
        <v>212</v>
      </c>
      <c r="F45" s="97">
        <v>762</v>
      </c>
      <c r="G45" s="105">
        <f t="shared" si="5"/>
        <v>17.11974837115255</v>
      </c>
    </row>
    <row r="46" spans="1:7" ht="12.75">
      <c r="A46" s="36" t="s">
        <v>213</v>
      </c>
      <c r="B46" s="98">
        <v>1029</v>
      </c>
      <c r="C46" s="105">
        <f t="shared" si="6"/>
        <v>18.12896405919662</v>
      </c>
      <c r="E46" s="32" t="s">
        <v>214</v>
      </c>
      <c r="F46" s="97">
        <v>513</v>
      </c>
      <c r="G46" s="105">
        <f t="shared" si="5"/>
        <v>11.525499887665692</v>
      </c>
    </row>
    <row r="47" spans="1:7" ht="12.75">
      <c r="A47" s="36" t="s">
        <v>215</v>
      </c>
      <c r="B47" s="97">
        <v>1210</v>
      </c>
      <c r="C47" s="105">
        <f t="shared" si="6"/>
        <v>21.31782945736434</v>
      </c>
      <c r="E47" s="32" t="s">
        <v>216</v>
      </c>
      <c r="F47" s="97">
        <v>369</v>
      </c>
      <c r="G47" s="105">
        <f t="shared" si="5"/>
        <v>8.290271849022691</v>
      </c>
    </row>
    <row r="48" spans="1:7" ht="12.75">
      <c r="A48" s="36" t="s">
        <v>217</v>
      </c>
      <c r="B48" s="97">
        <v>607</v>
      </c>
      <c r="C48" s="105">
        <f t="shared" si="6"/>
        <v>10.69415081042988</v>
      </c>
      <c r="E48" s="32" t="s">
        <v>218</v>
      </c>
      <c r="F48" s="97">
        <v>775</v>
      </c>
      <c r="G48" s="105">
        <f t="shared" si="5"/>
        <v>17.4118175690856</v>
      </c>
    </row>
    <row r="49" spans="1:7" ht="12.75">
      <c r="A49" s="36" t="s">
        <v>219</v>
      </c>
      <c r="B49" s="97">
        <v>441</v>
      </c>
      <c r="C49" s="105">
        <f t="shared" si="6"/>
        <v>7.76955602536998</v>
      </c>
      <c r="E49" s="32" t="s">
        <v>220</v>
      </c>
      <c r="F49" s="97">
        <v>13</v>
      </c>
      <c r="G49" s="105">
        <f>(F49/$F$14)*100</f>
        <v>0.29206919793304875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537</v>
      </c>
      <c r="G51" s="81">
        <f>(F51/F$51)*100</f>
        <v>100</v>
      </c>
    </row>
    <row r="52" spans="1:7" ht="12.75">
      <c r="A52" s="4" t="s">
        <v>223</v>
      </c>
      <c r="B52" s="97">
        <v>158</v>
      </c>
      <c r="C52" s="105">
        <f>(B52/$B$42)*100</f>
        <v>2.7836504580690624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1098</v>
      </c>
      <c r="C53" s="105">
        <f>(B53/$B$42)*100</f>
        <v>19.3446088794926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2667</v>
      </c>
      <c r="C54" s="105">
        <f>(B54/$B$42)*100</f>
        <v>46.987315010570825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1753</v>
      </c>
      <c r="C55" s="105">
        <f>(B55/$B$42)*100</f>
        <v>30.884425651867513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127</v>
      </c>
      <c r="G56" s="105">
        <f t="shared" si="7"/>
        <v>23.649906890130353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184</v>
      </c>
      <c r="G57" s="105">
        <f t="shared" si="7"/>
        <v>34.26443202979516</v>
      </c>
    </row>
    <row r="58" spans="1:7" ht="12.75">
      <c r="A58" s="36" t="s">
        <v>234</v>
      </c>
      <c r="B58" s="97">
        <v>3180</v>
      </c>
      <c r="C58" s="105">
        <f aca="true" t="shared" si="8" ref="C58:C66">(B58/$B$42)*100</f>
        <v>56.02536997885835</v>
      </c>
      <c r="E58" s="32" t="s">
        <v>235</v>
      </c>
      <c r="F58" s="97">
        <v>151</v>
      </c>
      <c r="G58" s="105">
        <f t="shared" si="7"/>
        <v>28.11918063314711</v>
      </c>
    </row>
    <row r="59" spans="1:7" ht="12.75">
      <c r="A59" s="36" t="s">
        <v>236</v>
      </c>
      <c r="B59" s="97">
        <v>211</v>
      </c>
      <c r="C59" s="105">
        <f t="shared" si="8"/>
        <v>3.717406624383369</v>
      </c>
      <c r="E59" s="32" t="s">
        <v>237</v>
      </c>
      <c r="F59" s="98">
        <v>38</v>
      </c>
      <c r="G59" s="105">
        <f t="shared" si="7"/>
        <v>7.076350093109869</v>
      </c>
    </row>
    <row r="60" spans="1:7" ht="12.75">
      <c r="A60" s="36" t="s">
        <v>238</v>
      </c>
      <c r="B60" s="97">
        <v>142</v>
      </c>
      <c r="C60" s="105">
        <f t="shared" si="8"/>
        <v>2.5017618040873857</v>
      </c>
      <c r="E60" s="32" t="s">
        <v>239</v>
      </c>
      <c r="F60" s="97">
        <v>37</v>
      </c>
      <c r="G60" s="105">
        <f t="shared" si="7"/>
        <v>6.890130353817504</v>
      </c>
    </row>
    <row r="61" spans="1:7" ht="12.75">
      <c r="A61" s="36" t="s">
        <v>240</v>
      </c>
      <c r="B61" s="97">
        <v>2088</v>
      </c>
      <c r="C61" s="105">
        <f t="shared" si="8"/>
        <v>36.78646934460888</v>
      </c>
      <c r="E61" s="32" t="s">
        <v>163</v>
      </c>
      <c r="F61" s="97">
        <v>937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38</v>
      </c>
      <c r="C63" s="105">
        <f t="shared" si="8"/>
        <v>0.6694855532064834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0.12332628611698379</v>
      </c>
      <c r="E65" s="32" t="s">
        <v>208</v>
      </c>
      <c r="F65" s="97">
        <v>115</v>
      </c>
      <c r="G65" s="105">
        <f aca="true" t="shared" si="9" ref="G65:G71">(F65/F$51)*100</f>
        <v>21.415270018621975</v>
      </c>
    </row>
    <row r="66" spans="1:7" ht="12.75">
      <c r="A66" s="36" t="s">
        <v>247</v>
      </c>
      <c r="B66" s="97">
        <v>10</v>
      </c>
      <c r="C66" s="105">
        <f t="shared" si="8"/>
        <v>0.1761804087385483</v>
      </c>
      <c r="E66" s="32" t="s">
        <v>210</v>
      </c>
      <c r="F66" s="97">
        <v>113</v>
      </c>
      <c r="G66" s="105">
        <f t="shared" si="9"/>
        <v>21.042830540037244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32</v>
      </c>
      <c r="G67" s="105">
        <f t="shared" si="9"/>
        <v>5.95903165735568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44</v>
      </c>
      <c r="G68" s="105">
        <f t="shared" si="9"/>
        <v>8.193668528864059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54</v>
      </c>
      <c r="G69" s="105">
        <f t="shared" si="9"/>
        <v>10.05586592178771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142</v>
      </c>
      <c r="G70" s="105">
        <f t="shared" si="9"/>
        <v>26.443202979515828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37</v>
      </c>
      <c r="G71" s="115">
        <f t="shared" si="9"/>
        <v>6.890130353817504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2002-06-11T18:59:21Z</dcterms:modified>
  <cp:category/>
  <cp:version/>
  <cp:contentType/>
  <cp:contentStatus/>
</cp:coreProperties>
</file>