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<sst xmlns="http://schemas.openxmlformats.org/spreadsheetml/2006/main" count="696" uniqueCount="437">
  <si>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</si>
  <si>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</si>
  <si>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</si>
  <si>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</si>
  <si>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</si>
  <si>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</si>
  <si>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</si>
  <si>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</si>
  <si>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</si>
  <si>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</si>
  <si>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</si>
  <si>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</si>
  <si>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</si>
  <si>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</si>
  <si>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</si>
  <si>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</si>
  <si>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</si>
  <si>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</si>
  <si>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</si>
  <si>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</si>
  <si>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</si>
  <si>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</si>
  <si>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</si>
  <si>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</si>
  <si>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</si>
  <si>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</si>
  <si>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</si>
  <si>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</si>
  <si>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</si>
  <si>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</si>
  <si>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</si>
  <si>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</si>
  <si>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</si>
  <si>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</si>
  <si>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</si>
  <si>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</si>
  <si>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</si>
  <si>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</si>
  <si>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</si>
  <si>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</si>
  <si>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</si>
  <si>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</si>
  <si>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</si>
  <si>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</si>
  <si>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</si>
  <si>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</si>
  <si>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</si>
  <si>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</si>
  <si>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</si>
  <si>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</si>
  <si>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</si>
  <si>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</si>
  <si>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</si>
  <si>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</si>
  <si>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</si>
  <si>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</si>
  <si>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</si>
  <si>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</si>
  <si>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</si>
  <si>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</si>
  <si>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</si>
  <si>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</si>
  <si>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</si>
  <si>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</si>
  <si>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</si>
  <si>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</si>
  <si>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</si>
  <si>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</si>
  <si>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</si>
  <si>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</si>
  <si>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</si>
  <si>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</si>
  <si>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</si>
  <si>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</si>
  <si>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</si>
  <si>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</si>
  <si>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</si>
  <si>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</si>
  <si>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</si>
  <si>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</si>
  <si>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</si>
  <si>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</si>
  <si>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</si>
  <si>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</si>
  <si>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</si>
  <si>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</si>
  <si>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</si>
  <si>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</si>
  <si>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</si>
  <si>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</si>
  <si>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</si>
  <si>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</si>
  <si>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</si>
  <si>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</si>
  <si>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</si>
  <si>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</si>
  <si>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</si>
  <si>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</si>
  <si>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</si>
  <si>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</si>
  <si>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</si>
  <si>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</si>
  <si>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</si>
  <si>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</si>
  <si>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</si>
  <si>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</si>
  <si>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</si>
  <si>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</si>
  <si>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</si>
  <si>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</si>
  <si>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</si>
  <si>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</si>
  <si>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</si>
  <si>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</si>
  <si>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</si>
  <si>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</si>
  <si>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</si>
  <si>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</si>
  <si>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</si>
  <si>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</si>
  <si>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</si>
  <si>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</si>
  <si>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</si>
  <si>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</si>
  <si>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</si>
  <si>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</si>
  <si>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</si>
  <si>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</si>
  <si>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</si>
  <si>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</si>
  <si>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</si>
  <si>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</si>
  <si>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</si>
  <si>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</si>
  <si>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</si>
  <si>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</si>
  <si>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</si>
  <si>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</si>
  <si>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</si>
  <si>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</si>
  <si>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</si>
  <si>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</si>
  <si>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</si>
  <si>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</si>
  <si>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</si>
  <si>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</si>
  <si>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</si>
  <si>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</si>
  <si>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</si>
  <si>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</si>
  <si>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</si>
  <si>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</si>
  <si>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</si>
  <si>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</si>
  <si>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</si>
  <si>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</si>
  <si>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</si>
  <si>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</si>
  <si>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</si>
  <si>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</si>
  <si>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</si>
  <si>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</si>
  <si>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</si>
  <si>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</si>
  <si>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</si>
  <si>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</si>
  <si>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</si>
  <si>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</si>
  <si>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</si>
  <si>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</si>
  <si>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</si>
  <si>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</si>
  <si>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</si>
  <si>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</si>
  <si>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</si>
  <si>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</si>
  <si>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</si>
  <si>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</si>
  <si>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</si>
  <si>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</si>
  <si>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</si>
  <si>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</si>
  <si>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</si>
  <si>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</si>
  <si>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</si>
  <si>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</si>
  <si>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</si>
  <si>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</si>
  <si>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</si>
  <si>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</si>
  <si>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</si>
  <si>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</si>
  <si>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</si>
  <si>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</si>
  <si>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</si>
  <si>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</si>
  <si>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</si>
  <si>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</si>
  <si>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</si>
  <si>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</si>
  <si>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</si>
  <si>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</si>
  <si>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</si>
  <si>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</si>
  <si>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</si>
  <si>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</si>
  <si>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</si>
  <si>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</si>
  <si>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</si>
  <si>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</si>
  <si>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</si>
  <si>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</si>
  <si>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</si>
  <si>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</si>
  <si>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</si>
  <si>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</si>
  <si>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</si>
  <si>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</si>
  <si>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</si>
  <si>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</si>
  <si>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</si>
  <si>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</si>
  <si>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</si>
  <si>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</si>
  <si>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</si>
  <si>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</si>
  <si>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</si>
  <si>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</si>
  <si>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</si>
  <si>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</si>
  <si>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</si>
  <si>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</si>
  <si>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</si>
  <si>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</si>
  <si>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</si>
  <si>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</si>
  <si>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</si>
  <si>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</si>
  <si>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</si>
  <si>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</si>
  <si>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</si>
  <si>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</si>
  <si>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</si>
  <si>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</si>
  <si>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</si>
  <si>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</si>
  <si>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</si>
  <si>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</si>
  <si>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</si>
  <si>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</si>
  <si>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</si>
  <si>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</si>
  <si>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</si>
  <si>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</si>
  <si>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</si>
  <si>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</si>
  <si>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</si>
  <si>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</si>
  <si>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</si>
  <si>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</si>
  <si>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</si>
  <si>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</si>
  <si>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</si>
  <si>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</si>
  <si>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</si>
  <si>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</si>
  <si>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</si>
  <si>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</si>
  <si>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</si>
  <si>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</si>
  <si>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</si>
  <si>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</si>
  <si>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</si>
  <si>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</si>
  <si>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</si>
  <si>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</si>
  <si>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</si>
  <si>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</si>
  <si>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</si>
  <si>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</si>
  <si>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</si>
  <si>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</si>
  <si>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</si>
  <si>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</si>
  <si>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</si>
  <si>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</si>
  <si>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</si>
  <si>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</si>
  <si>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</si>
  <si>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</si>
  <si>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</si>
  <si>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</si>
  <si>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</si>
  <si>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</si>
  <si>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</si>
  <si>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</si>
  <si>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</si>
  <si>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</si>
  <si>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</si>
  <si>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</si>
  <si>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</si>
  <si>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</si>
  <si>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</si>
  <si>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</si>
  <si>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</si>
  <si>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</si>
  <si>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</si>
  <si>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</si>
  <si>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</si>
  <si>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</si>
  <si>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</si>
  <si>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</si>
  <si>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</si>
  <si>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</si>
  <si>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</si>
  <si>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</si>
  <si>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</si>
  <si>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</si>
  <si>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</si>
  <si>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</si>
  <si>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</si>
  <si>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</si>
  <si>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</si>
  <si>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</si>
  <si>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</si>
  <si>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</si>
  <si>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</si>
  <si>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</si>
  <si>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</si>
  <si>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</si>
  <si>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</si>
  <si>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</si>
  <si>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</si>
  <si>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</si>
  <si>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</si>
  <si>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</si>
  <si>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</si>
  <si>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</si>
  <si>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</si>
  <si>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</si>
  <si>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</si>
  <si>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</si>
  <si>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</si>
  <si>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</si>
  <si>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</si>
  <si>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</si>
  <si>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</si>
  <si>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</si>
  <si>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</si>
  <si>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</si>
  <si>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</si>
  <si>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</si>
  <si>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</si>
  <si>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</si>
  <si>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</si>
  <si>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</si>
  <si>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</si>
  <si>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</si>
  <si>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</si>
  <si>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</si>
  <si>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</si>
  <si>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</si>
  <si>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</si>
  <si>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</si>
  <si>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</si>
  <si>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</si>
  <si>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</si>
  <si>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</si>
  <si>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</si>
  <si>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</si>
  <si>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</si>
  <si>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</si>
  <si>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</si>
  <si>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</si>
  <si>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</si>
  <si>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</si>
  <si>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</si>
  <si>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</si>
  <si>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</si>
  <si>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</si>
  <si>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</si>
  <si>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</si>
  <si>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</si>
  <si>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</si>
  <si>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</si>
  <si>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</si>
  <si>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</si>
  <si>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</si>
  <si>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</si>
  <si>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</si>
  <si>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</si>
  <si>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</si>
  <si>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</si>
  <si>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</si>
  <si>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</si>
  <si>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</si>
  <si>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Union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</si>
  <si>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Union township</t>
    </r>
    <r>
      <rPr>
        <b/>
        <sz val="12"/>
        <rFont val="Arial"/>
        <family val="2"/>
      </rPr>
      <t>, Hunterdon County:  2000+A48+A71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</si>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</sst>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6160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6160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2557</v>
      </c>
      <c r="C9" s="151">
        <f>(B9/$B$7)*100</f>
        <v>41.509740259740255</v>
      </c>
      <c r="D9" s="152"/>
      <c r="E9" s="152" t="s">
        <v>403</v>
      </c>
      <c r="F9" s="150">
        <v>316</v>
      </c>
      <c r="G9" s="153">
        <f t="shared" si="0"/>
        <v>5.12987012987013</v>
      </c>
    </row>
    <row r="10" spans="1:7" ht="12.75">
      <c r="A10" s="149" t="s">
        <v>404</v>
      </c>
      <c r="B10" s="150">
        <v>3603</v>
      </c>
      <c r="C10" s="151">
        <f>(B10/$B$7)*100</f>
        <v>58.490259740259745</v>
      </c>
      <c r="D10" s="152"/>
      <c r="E10" s="152" t="s">
        <v>405</v>
      </c>
      <c r="F10" s="150">
        <v>15</v>
      </c>
      <c r="G10" s="153">
        <f t="shared" si="0"/>
        <v>0.2435064935064935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159</v>
      </c>
      <c r="G11" s="153">
        <f t="shared" si="0"/>
        <v>2.581168831168831</v>
      </c>
    </row>
    <row r="12" spans="1:7" ht="12.75">
      <c r="A12" s="149" t="s">
        <v>407</v>
      </c>
      <c r="B12" s="150">
        <v>278</v>
      </c>
      <c r="C12" s="151">
        <f aca="true" t="shared" si="1" ref="C12:C24">B12*100/B$7</f>
        <v>4.512987012987013</v>
      </c>
      <c r="D12" s="152"/>
      <c r="E12" s="152" t="s">
        <v>408</v>
      </c>
      <c r="F12" s="150">
        <v>38</v>
      </c>
      <c r="G12" s="153">
        <f t="shared" si="0"/>
        <v>0.6168831168831169</v>
      </c>
    </row>
    <row r="13" spans="1:7" ht="12.75">
      <c r="A13" s="149" t="s">
        <v>409</v>
      </c>
      <c r="B13" s="150">
        <v>356</v>
      </c>
      <c r="C13" s="151">
        <f t="shared" si="1"/>
        <v>5.779220779220779</v>
      </c>
      <c r="D13" s="152"/>
      <c r="E13" s="152" t="s">
        <v>410</v>
      </c>
      <c r="F13" s="150">
        <v>104</v>
      </c>
      <c r="G13" s="153">
        <f t="shared" si="0"/>
        <v>1.6883116883116882</v>
      </c>
    </row>
    <row r="14" spans="1:7" ht="12.75">
      <c r="A14" s="149" t="s">
        <v>411</v>
      </c>
      <c r="B14" s="150">
        <v>360</v>
      </c>
      <c r="C14" s="151">
        <f t="shared" si="1"/>
        <v>5.8441558441558445</v>
      </c>
      <c r="D14" s="152"/>
      <c r="E14" s="152" t="s">
        <v>412</v>
      </c>
      <c r="F14" s="150">
        <v>5844</v>
      </c>
      <c r="G14" s="153">
        <f t="shared" si="0"/>
        <v>94.87012987012987</v>
      </c>
    </row>
    <row r="15" spans="1:7" ht="12.75">
      <c r="A15" s="149" t="s">
        <v>413</v>
      </c>
      <c r="B15" s="150">
        <v>279</v>
      </c>
      <c r="C15" s="151">
        <f t="shared" si="1"/>
        <v>4.529220779220779</v>
      </c>
      <c r="D15" s="152"/>
      <c r="E15" s="152" t="s">
        <v>414</v>
      </c>
      <c r="F15" s="150">
        <v>4883</v>
      </c>
      <c r="G15" s="153">
        <f t="shared" si="0"/>
        <v>79.26948051948052</v>
      </c>
    </row>
    <row r="16" spans="1:7" ht="12.75">
      <c r="A16" s="149" t="s">
        <v>415</v>
      </c>
      <c r="B16" s="150">
        <v>268</v>
      </c>
      <c r="C16" s="151">
        <f t="shared" si="1"/>
        <v>4.35064935064935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1072</v>
      </c>
      <c r="C17" s="151">
        <f t="shared" si="1"/>
        <v>17.4025974025974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1600</v>
      </c>
      <c r="C18" s="151">
        <f t="shared" si="1"/>
        <v>25.974025974025974</v>
      </c>
      <c r="D18" s="152"/>
      <c r="E18" s="143" t="s">
        <v>419</v>
      </c>
      <c r="F18" s="141">
        <v>6160</v>
      </c>
      <c r="G18" s="148">
        <v>100</v>
      </c>
    </row>
    <row r="19" spans="1:7" ht="12.75">
      <c r="A19" s="149" t="s">
        <v>420</v>
      </c>
      <c r="B19" s="150">
        <v>1043</v>
      </c>
      <c r="C19" s="151">
        <f t="shared" si="1"/>
        <v>16.931818181818183</v>
      </c>
      <c r="D19" s="152"/>
      <c r="E19" s="152" t="s">
        <v>421</v>
      </c>
      <c r="F19" s="150">
        <v>4351</v>
      </c>
      <c r="G19" s="153">
        <f aca="true" t="shared" si="2" ref="G19:G30">F19*100/F$18</f>
        <v>70.63311688311688</v>
      </c>
    </row>
    <row r="20" spans="1:7" ht="12.75">
      <c r="A20" s="149" t="s">
        <v>422</v>
      </c>
      <c r="B20" s="150">
        <v>324</v>
      </c>
      <c r="C20" s="151">
        <f t="shared" si="1"/>
        <v>5.259740259740259</v>
      </c>
      <c r="D20" s="152"/>
      <c r="E20" s="152" t="s">
        <v>423</v>
      </c>
      <c r="F20" s="150">
        <v>1666</v>
      </c>
      <c r="G20" s="153">
        <f t="shared" si="2"/>
        <v>27.045454545454547</v>
      </c>
    </row>
    <row r="21" spans="1:7" ht="12.75">
      <c r="A21" s="149" t="s">
        <v>424</v>
      </c>
      <c r="B21" s="150">
        <v>176</v>
      </c>
      <c r="C21" s="151">
        <f t="shared" si="1"/>
        <v>2.857142857142857</v>
      </c>
      <c r="D21" s="152"/>
      <c r="E21" s="152" t="s">
        <v>425</v>
      </c>
      <c r="F21" s="150">
        <v>1039</v>
      </c>
      <c r="G21" s="153">
        <f t="shared" si="2"/>
        <v>16.866883116883116</v>
      </c>
    </row>
    <row r="22" spans="1:7" ht="12.75">
      <c r="A22" s="149" t="s">
        <v>426</v>
      </c>
      <c r="B22" s="150">
        <v>265</v>
      </c>
      <c r="C22" s="151">
        <f t="shared" si="1"/>
        <v>4.3019480519480515</v>
      </c>
      <c r="D22" s="152"/>
      <c r="E22" s="152" t="s">
        <v>427</v>
      </c>
      <c r="F22" s="150">
        <v>1385</v>
      </c>
      <c r="G22" s="153">
        <f t="shared" si="2"/>
        <v>22.483766233766232</v>
      </c>
    </row>
    <row r="23" spans="1:7" ht="12.75">
      <c r="A23" s="149" t="s">
        <v>428</v>
      </c>
      <c r="B23" s="150">
        <v>114</v>
      </c>
      <c r="C23" s="151">
        <f t="shared" si="1"/>
        <v>1.8506493506493507</v>
      </c>
      <c r="D23" s="152"/>
      <c r="E23" s="152" t="s">
        <v>429</v>
      </c>
      <c r="F23" s="150">
        <v>1139</v>
      </c>
      <c r="G23" s="153">
        <f t="shared" si="2"/>
        <v>18.49025974025974</v>
      </c>
    </row>
    <row r="24" spans="1:7" ht="12.75">
      <c r="A24" s="149" t="s">
        <v>430</v>
      </c>
      <c r="B24" s="150">
        <v>25</v>
      </c>
      <c r="C24" s="151">
        <f t="shared" si="1"/>
        <v>0.40584415584415584</v>
      </c>
      <c r="D24" s="152"/>
      <c r="E24" s="152" t="s">
        <v>431</v>
      </c>
      <c r="F24" s="150">
        <v>108</v>
      </c>
      <c r="G24" s="153">
        <f t="shared" si="2"/>
        <v>1.7532467532467533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30</v>
      </c>
      <c r="G25" s="153">
        <f t="shared" si="2"/>
        <v>0.487012987012987</v>
      </c>
    </row>
    <row r="26" spans="1:7" ht="12.75">
      <c r="A26" s="149" t="s">
        <v>433</v>
      </c>
      <c r="B26" s="155">
        <v>37.6</v>
      </c>
      <c r="C26" s="156" t="s">
        <v>261</v>
      </c>
      <c r="D26" s="152"/>
      <c r="E26" s="157" t="s">
        <v>434</v>
      </c>
      <c r="F26" s="158">
        <v>153</v>
      </c>
      <c r="G26" s="153">
        <f t="shared" si="2"/>
        <v>2.4837662337662336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81</v>
      </c>
      <c r="G27" s="153">
        <f t="shared" si="2"/>
        <v>1.3149350649350648</v>
      </c>
    </row>
    <row r="28" spans="1:7" ht="12.75">
      <c r="A28" s="149" t="s">
        <v>262</v>
      </c>
      <c r="B28" s="150">
        <v>4980</v>
      </c>
      <c r="C28" s="151">
        <f aca="true" t="shared" si="3" ref="C28:C35">B28*100/B$7</f>
        <v>80.84415584415585</v>
      </c>
      <c r="D28" s="152"/>
      <c r="E28" s="152" t="s">
        <v>436</v>
      </c>
      <c r="F28" s="150">
        <v>1809</v>
      </c>
      <c r="G28" s="153">
        <f t="shared" si="2"/>
        <v>29.366883116883116</v>
      </c>
    </row>
    <row r="29" spans="1:7" ht="12.75">
      <c r="A29" s="149" t="s">
        <v>0</v>
      </c>
      <c r="B29" s="150">
        <v>1966</v>
      </c>
      <c r="C29" s="151">
        <f t="shared" si="3"/>
        <v>31.915584415584416</v>
      </c>
      <c r="D29" s="152"/>
      <c r="E29" s="152" t="s">
        <v>1</v>
      </c>
      <c r="F29" s="150">
        <v>1792</v>
      </c>
      <c r="G29" s="153">
        <f t="shared" si="2"/>
        <v>29.09090909090909</v>
      </c>
    </row>
    <row r="30" spans="1:7" ht="12.75">
      <c r="A30" s="149" t="s">
        <v>2</v>
      </c>
      <c r="B30" s="150">
        <v>3014</v>
      </c>
      <c r="C30" s="151">
        <f t="shared" si="3"/>
        <v>48.92857142857143</v>
      </c>
      <c r="D30" s="152"/>
      <c r="E30" s="152" t="s">
        <v>3</v>
      </c>
      <c r="F30" s="150">
        <v>17</v>
      </c>
      <c r="G30" s="153">
        <f t="shared" si="2"/>
        <v>0.275974025974026</v>
      </c>
    </row>
    <row r="31" spans="1:7" ht="12.75">
      <c r="A31" s="149" t="s">
        <v>4</v>
      </c>
      <c r="B31" s="150">
        <v>4842</v>
      </c>
      <c r="C31" s="151">
        <f t="shared" si="3"/>
        <v>78.6038961038961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499</v>
      </c>
      <c r="C32" s="151">
        <f t="shared" si="3"/>
        <v>8.10064935064935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404</v>
      </c>
      <c r="C33" s="151">
        <f t="shared" si="3"/>
        <v>6.558441558441558</v>
      </c>
      <c r="D33" s="152"/>
      <c r="E33" s="143" t="s">
        <v>8</v>
      </c>
      <c r="F33" s="141">
        <v>1666</v>
      </c>
      <c r="G33" s="148">
        <v>100</v>
      </c>
    </row>
    <row r="34" spans="1:7" ht="12.75">
      <c r="A34" s="149" t="s">
        <v>0</v>
      </c>
      <c r="B34" s="150">
        <v>181</v>
      </c>
      <c r="C34" s="151">
        <f t="shared" si="3"/>
        <v>2.938311688311688</v>
      </c>
      <c r="D34" s="152"/>
      <c r="E34" s="152" t="s">
        <v>9</v>
      </c>
      <c r="F34" s="150">
        <v>1163</v>
      </c>
      <c r="G34" s="153">
        <f aca="true" t="shared" si="4" ref="G34:G42">F34*100/F$33</f>
        <v>69.80792316926771</v>
      </c>
    </row>
    <row r="35" spans="1:7" ht="12.75">
      <c r="A35" s="149" t="s">
        <v>2</v>
      </c>
      <c r="B35" s="150">
        <v>223</v>
      </c>
      <c r="C35" s="151">
        <f t="shared" si="3"/>
        <v>3.6201298701298703</v>
      </c>
      <c r="D35" s="152"/>
      <c r="E35" s="152" t="s">
        <v>10</v>
      </c>
      <c r="F35" s="150">
        <v>598</v>
      </c>
      <c r="G35" s="153">
        <f t="shared" si="4"/>
        <v>35.89435774309724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1039</v>
      </c>
      <c r="G36" s="153">
        <f t="shared" si="4"/>
        <v>62.364945978391354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535</v>
      </c>
      <c r="G37" s="153">
        <f t="shared" si="4"/>
        <v>32.11284513805522</v>
      </c>
    </row>
    <row r="38" spans="1:7" ht="12.75">
      <c r="A38" s="163" t="s">
        <v>13</v>
      </c>
      <c r="B38" s="150">
        <v>6072</v>
      </c>
      <c r="C38" s="151">
        <f aca="true" t="shared" si="5" ref="C38:C56">B38*100/B$7</f>
        <v>98.57142857142857</v>
      </c>
      <c r="D38" s="152"/>
      <c r="E38" s="152" t="s">
        <v>14</v>
      </c>
      <c r="F38" s="150">
        <v>76</v>
      </c>
      <c r="G38" s="153">
        <f t="shared" si="4"/>
        <v>4.561824729891957</v>
      </c>
    </row>
    <row r="39" spans="1:7" ht="12.75">
      <c r="A39" s="149" t="s">
        <v>15</v>
      </c>
      <c r="B39" s="150">
        <v>5041</v>
      </c>
      <c r="C39" s="151">
        <f t="shared" si="5"/>
        <v>81.83441558441558</v>
      </c>
      <c r="D39" s="152"/>
      <c r="E39" s="152" t="s">
        <v>10</v>
      </c>
      <c r="F39" s="150">
        <v>38</v>
      </c>
      <c r="G39" s="153">
        <f t="shared" si="4"/>
        <v>2.2809123649459786</v>
      </c>
    </row>
    <row r="40" spans="1:7" ht="12.75">
      <c r="A40" s="149" t="s">
        <v>16</v>
      </c>
      <c r="B40" s="150">
        <v>823</v>
      </c>
      <c r="C40" s="151">
        <f t="shared" si="5"/>
        <v>13.36038961038961</v>
      </c>
      <c r="D40" s="152"/>
      <c r="E40" s="152" t="s">
        <v>17</v>
      </c>
      <c r="F40" s="150">
        <v>503</v>
      </c>
      <c r="G40" s="153">
        <f t="shared" si="4"/>
        <v>30.192076830732294</v>
      </c>
    </row>
    <row r="41" spans="1:7" ht="12.75">
      <c r="A41" s="149" t="s">
        <v>18</v>
      </c>
      <c r="B41" s="150">
        <v>11</v>
      </c>
      <c r="C41" s="151">
        <f t="shared" si="5"/>
        <v>0.17857142857142858</v>
      </c>
      <c r="D41" s="152"/>
      <c r="E41" s="152" t="s">
        <v>19</v>
      </c>
      <c r="F41" s="150">
        <v>405</v>
      </c>
      <c r="G41" s="153">
        <f t="shared" si="4"/>
        <v>24.309723889555823</v>
      </c>
    </row>
    <row r="42" spans="1:7" ht="12.75">
      <c r="A42" s="149" t="s">
        <v>20</v>
      </c>
      <c r="B42" s="150">
        <v>98</v>
      </c>
      <c r="C42" s="151">
        <f t="shared" si="5"/>
        <v>1.5909090909090908</v>
      </c>
      <c r="D42" s="152"/>
      <c r="E42" s="152" t="s">
        <v>21</v>
      </c>
      <c r="F42" s="150">
        <v>90</v>
      </c>
      <c r="G42" s="153">
        <f t="shared" si="4"/>
        <v>5.402160864345738</v>
      </c>
    </row>
    <row r="43" spans="1:7" ht="12.75">
      <c r="A43" s="149" t="s">
        <v>22</v>
      </c>
      <c r="B43" s="150">
        <v>13</v>
      </c>
      <c r="C43" s="151">
        <f t="shared" si="5"/>
        <v>0.21103896103896103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38</v>
      </c>
      <c r="C44" s="151">
        <f t="shared" si="5"/>
        <v>0.6168831168831169</v>
      </c>
      <c r="D44" s="152"/>
      <c r="E44" s="152" t="s">
        <v>24</v>
      </c>
      <c r="F44" s="160">
        <v>621</v>
      </c>
      <c r="G44" s="164">
        <f>F44*100/F33</f>
        <v>37.27490996398559</v>
      </c>
    </row>
    <row r="45" spans="1:7" ht="12.75">
      <c r="A45" s="149" t="s">
        <v>25</v>
      </c>
      <c r="B45" s="150">
        <v>8</v>
      </c>
      <c r="C45" s="151">
        <f t="shared" si="5"/>
        <v>0.12987012987012986</v>
      </c>
      <c r="D45" s="152"/>
      <c r="E45" s="152" t="s">
        <v>26</v>
      </c>
      <c r="F45" s="160">
        <v>275</v>
      </c>
      <c r="G45" s="164">
        <f>F45*100/F33</f>
        <v>16.50660264105642</v>
      </c>
    </row>
    <row r="46" spans="1:7" ht="12.75">
      <c r="A46" s="149" t="s">
        <v>27</v>
      </c>
      <c r="B46" s="150">
        <v>9</v>
      </c>
      <c r="C46" s="151">
        <f t="shared" si="5"/>
        <v>0.1461038961038961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15</v>
      </c>
      <c r="C47" s="151">
        <f t="shared" si="5"/>
        <v>0.2435064935064935</v>
      </c>
      <c r="D47" s="152"/>
      <c r="E47" s="152" t="s">
        <v>29</v>
      </c>
      <c r="F47" s="165">
        <v>2.61</v>
      </c>
      <c r="G47" s="166" t="s">
        <v>261</v>
      </c>
    </row>
    <row r="48" spans="1:7" ht="12.75">
      <c r="A48" s="149" t="s">
        <v>30</v>
      </c>
      <c r="B48" s="150">
        <v>3</v>
      </c>
      <c r="C48" s="151">
        <f t="shared" si="5"/>
        <v>0.048701298701298704</v>
      </c>
      <c r="D48" s="152"/>
      <c r="E48" s="152" t="s">
        <v>31</v>
      </c>
      <c r="F48" s="165">
        <v>3.18</v>
      </c>
      <c r="G48" s="166" t="s">
        <v>261</v>
      </c>
    </row>
    <row r="49" spans="1:7" ht="14.25">
      <c r="A49" s="149" t="s">
        <v>32</v>
      </c>
      <c r="B49" s="150">
        <v>12</v>
      </c>
      <c r="C49" s="151">
        <f t="shared" si="5"/>
        <v>0.19480519480519481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0.016233766233766232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1725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1666</v>
      </c>
      <c r="G52" s="153">
        <f>F52*100/F$51</f>
        <v>96.57971014492753</v>
      </c>
    </row>
    <row r="53" spans="1:7" ht="12.75">
      <c r="A53" s="149" t="s">
        <v>39</v>
      </c>
      <c r="B53" s="150">
        <v>1</v>
      </c>
      <c r="C53" s="151">
        <f t="shared" si="5"/>
        <v>0.016233766233766232</v>
      </c>
      <c r="D53" s="152"/>
      <c r="E53" s="152" t="s">
        <v>40</v>
      </c>
      <c r="F53" s="150">
        <v>59</v>
      </c>
      <c r="G53" s="153">
        <f>F53*100/F$51</f>
        <v>3.420289855072464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14</v>
      </c>
      <c r="G54" s="153">
        <f>F54*100/F$51</f>
        <v>0.8115942028985508</v>
      </c>
    </row>
    <row r="55" spans="1:7" ht="12.75">
      <c r="A55" s="149" t="s">
        <v>43</v>
      </c>
      <c r="B55" s="150">
        <v>98</v>
      </c>
      <c r="C55" s="151">
        <f t="shared" si="5"/>
        <v>1.5909090909090908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88</v>
      </c>
      <c r="C56" s="151">
        <f t="shared" si="5"/>
        <v>1.4285714285714286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5101</v>
      </c>
      <c r="C60" s="168">
        <f>B60*100/B7</f>
        <v>82.80844155844156</v>
      </c>
      <c r="D60" s="152"/>
      <c r="E60" s="143" t="s">
        <v>51</v>
      </c>
      <c r="F60" s="141">
        <v>1666</v>
      </c>
      <c r="G60" s="148">
        <v>100</v>
      </c>
    </row>
    <row r="61" spans="1:7" ht="12.75">
      <c r="A61" s="149" t="s">
        <v>52</v>
      </c>
      <c r="B61" s="160">
        <v>859</v>
      </c>
      <c r="C61" s="168">
        <f>B61*100/B7</f>
        <v>13.944805194805195</v>
      </c>
      <c r="D61" s="152"/>
      <c r="E61" s="152" t="s">
        <v>53</v>
      </c>
      <c r="F61" s="150">
        <v>1417</v>
      </c>
      <c r="G61" s="153">
        <f>F61*100/F$60</f>
        <v>85.05402160864345</v>
      </c>
    </row>
    <row r="62" spans="1:7" ht="12.75">
      <c r="A62" s="149" t="s">
        <v>54</v>
      </c>
      <c r="B62" s="160">
        <v>40</v>
      </c>
      <c r="C62" s="168">
        <f>B62*100/B7</f>
        <v>0.6493506493506493</v>
      </c>
      <c r="D62" s="152"/>
      <c r="E62" s="152" t="s">
        <v>55</v>
      </c>
      <c r="F62" s="150">
        <v>249</v>
      </c>
      <c r="G62" s="153">
        <f>F62*100/F$60</f>
        <v>14.945978391356542</v>
      </c>
    </row>
    <row r="63" spans="1:7" ht="12.75">
      <c r="A63" s="149" t="s">
        <v>56</v>
      </c>
      <c r="B63" s="160">
        <v>123</v>
      </c>
      <c r="C63" s="168">
        <f>B63*100/B7</f>
        <v>1.9967532467532467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7</v>
      </c>
      <c r="C64" s="168">
        <f>B64*100/B7</f>
        <v>0.11363636363636363</v>
      </c>
      <c r="D64" s="152"/>
      <c r="E64" s="152" t="s">
        <v>58</v>
      </c>
      <c r="F64" s="165">
        <v>2.7</v>
      </c>
      <c r="G64" s="166" t="s">
        <v>261</v>
      </c>
    </row>
    <row r="65" spans="1:7" ht="13.5" thickBot="1">
      <c r="A65" s="171" t="s">
        <v>59</v>
      </c>
      <c r="B65" s="172">
        <v>125</v>
      </c>
      <c r="C65" s="173">
        <f>B65*100/B7</f>
        <v>2.029220779220779</v>
      </c>
      <c r="D65" s="174"/>
      <c r="E65" s="174" t="s">
        <v>60</v>
      </c>
      <c r="F65" s="175">
        <v>2.09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6160</v>
      </c>
      <c r="G9" s="33">
        <f>(F9/$F$9)*100</f>
        <v>100</v>
      </c>
    </row>
    <row r="10" spans="1:7" ht="12.75">
      <c r="A10" s="29" t="s">
        <v>269</v>
      </c>
      <c r="B10" s="93">
        <v>1287</v>
      </c>
      <c r="C10" s="33">
        <f aca="true" t="shared" si="0" ref="C10:C15">(B10/$B$10)*100</f>
        <v>100</v>
      </c>
      <c r="E10" s="34" t="s">
        <v>270</v>
      </c>
      <c r="F10" s="97">
        <v>5818</v>
      </c>
      <c r="G10" s="84">
        <f aca="true" t="shared" si="1" ref="G10:G16">(F10/$F$9)*100</f>
        <v>94.44805194805195</v>
      </c>
    </row>
    <row r="11" spans="1:8" ht="12.75">
      <c r="A11" s="36" t="s">
        <v>271</v>
      </c>
      <c r="B11" s="98">
        <v>83</v>
      </c>
      <c r="C11" s="35">
        <f t="shared" si="0"/>
        <v>6.449106449106449</v>
      </c>
      <c r="E11" s="34" t="s">
        <v>272</v>
      </c>
      <c r="F11" s="97">
        <v>5738</v>
      </c>
      <c r="G11" s="84">
        <f t="shared" si="1"/>
        <v>93.14935064935065</v>
      </c>
      <c r="H11" s="15" t="s">
        <v>250</v>
      </c>
    </row>
    <row r="12" spans="1:8" ht="12.75">
      <c r="A12" s="36" t="s">
        <v>273</v>
      </c>
      <c r="B12" s="98">
        <v>81</v>
      </c>
      <c r="C12" s="35">
        <f t="shared" si="0"/>
        <v>6.293706293706294</v>
      </c>
      <c r="E12" s="34" t="s">
        <v>274</v>
      </c>
      <c r="F12" s="97">
        <v>3636</v>
      </c>
      <c r="G12" s="84">
        <f t="shared" si="1"/>
        <v>59.02597402597402</v>
      </c>
      <c r="H12" s="15" t="s">
        <v>250</v>
      </c>
    </row>
    <row r="13" spans="1:7" ht="12.75">
      <c r="A13" s="36" t="s">
        <v>275</v>
      </c>
      <c r="B13" s="98">
        <v>618</v>
      </c>
      <c r="C13" s="35">
        <f t="shared" si="0"/>
        <v>48.01864801864802</v>
      </c>
      <c r="E13" s="34" t="s">
        <v>276</v>
      </c>
      <c r="F13" s="97">
        <v>2102</v>
      </c>
      <c r="G13" s="84">
        <f t="shared" si="1"/>
        <v>34.12337662337662</v>
      </c>
    </row>
    <row r="14" spans="1:7" ht="12.75">
      <c r="A14" s="36" t="s">
        <v>277</v>
      </c>
      <c r="B14" s="98">
        <v>345</v>
      </c>
      <c r="C14" s="35">
        <f t="shared" si="0"/>
        <v>26.806526806526808</v>
      </c>
      <c r="E14" s="34" t="s">
        <v>166</v>
      </c>
      <c r="F14" s="97">
        <v>80</v>
      </c>
      <c r="G14" s="84">
        <f t="shared" si="1"/>
        <v>1.2987012987012987</v>
      </c>
    </row>
    <row r="15" spans="1:7" ht="12.75">
      <c r="A15" s="36" t="s">
        <v>324</v>
      </c>
      <c r="B15" s="97">
        <v>160</v>
      </c>
      <c r="C15" s="35">
        <f t="shared" si="0"/>
        <v>12.432012432012431</v>
      </c>
      <c r="E15" s="34" t="s">
        <v>278</v>
      </c>
      <c r="F15" s="97">
        <v>342</v>
      </c>
      <c r="G15" s="84">
        <f t="shared" si="1"/>
        <v>5.5519480519480515</v>
      </c>
    </row>
    <row r="16" spans="1:7" ht="12.75">
      <c r="A16" s="36"/>
      <c r="B16" s="93" t="s">
        <v>250</v>
      </c>
      <c r="C16" s="10"/>
      <c r="E16" s="34" t="s">
        <v>279</v>
      </c>
      <c r="F16" s="98">
        <v>99</v>
      </c>
      <c r="G16" s="84">
        <f t="shared" si="1"/>
        <v>1.607142857142857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192</v>
      </c>
      <c r="G17" s="84">
        <f>(F17/$F$9)*100</f>
        <v>3.116883116883117</v>
      </c>
    </row>
    <row r="18" spans="1:7" ht="12.75">
      <c r="A18" s="29" t="s">
        <v>282</v>
      </c>
      <c r="B18" s="93">
        <v>4591</v>
      </c>
      <c r="C18" s="33">
        <f>(B18/$B$18)*100</f>
        <v>100</v>
      </c>
      <c r="E18" s="34" t="s">
        <v>283</v>
      </c>
      <c r="F18" s="97">
        <v>150</v>
      </c>
      <c r="G18" s="84">
        <f>(F18/$F$9)*100</f>
        <v>2.4350649350649354</v>
      </c>
    </row>
    <row r="19" spans="1:7" ht="12.75">
      <c r="A19" s="36" t="s">
        <v>284</v>
      </c>
      <c r="B19" s="97">
        <v>451</v>
      </c>
      <c r="C19" s="84">
        <f aca="true" t="shared" si="2" ref="C19:C25">(B19/$B$18)*100</f>
        <v>9.823567850141583</v>
      </c>
      <c r="E19" s="34"/>
      <c r="F19" s="97" t="s">
        <v>250</v>
      </c>
      <c r="G19" s="84"/>
    </row>
    <row r="20" spans="1:7" ht="12.75">
      <c r="A20" s="36" t="s">
        <v>285</v>
      </c>
      <c r="B20" s="97">
        <v>602</v>
      </c>
      <c r="C20" s="84">
        <f t="shared" si="2"/>
        <v>13.112611631452841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1159</v>
      </c>
      <c r="C21" s="84">
        <f t="shared" si="2"/>
        <v>25.24504465258114</v>
      </c>
      <c r="E21" s="38" t="s">
        <v>167</v>
      </c>
      <c r="F21" s="80">
        <v>342</v>
      </c>
      <c r="G21" s="33">
        <f>(F21/$F$21)*100</f>
        <v>100</v>
      </c>
    </row>
    <row r="22" spans="1:7" ht="12.75">
      <c r="A22" s="36" t="s">
        <v>302</v>
      </c>
      <c r="B22" s="97">
        <v>664</v>
      </c>
      <c r="C22" s="84">
        <f t="shared" si="2"/>
        <v>14.46307993901111</v>
      </c>
      <c r="E22" s="34" t="s">
        <v>303</v>
      </c>
      <c r="F22" s="97">
        <v>185</v>
      </c>
      <c r="G22" s="84">
        <f aca="true" t="shared" si="3" ref="G22:G27">(F22/$F$21)*100</f>
        <v>54.09356725146199</v>
      </c>
    </row>
    <row r="23" spans="1:7" ht="12.75">
      <c r="A23" s="36" t="s">
        <v>304</v>
      </c>
      <c r="B23" s="97">
        <v>252</v>
      </c>
      <c r="C23" s="84">
        <f t="shared" si="2"/>
        <v>5.489000217817469</v>
      </c>
      <c r="E23" s="34" t="s">
        <v>305</v>
      </c>
      <c r="F23" s="97">
        <v>82</v>
      </c>
      <c r="G23" s="84">
        <f t="shared" si="3"/>
        <v>23.976608187134502</v>
      </c>
    </row>
    <row r="24" spans="1:7" ht="12.75">
      <c r="A24" s="36" t="s">
        <v>306</v>
      </c>
      <c r="B24" s="97">
        <v>931</v>
      </c>
      <c r="C24" s="84">
        <f t="shared" si="2"/>
        <v>20.278806360270092</v>
      </c>
      <c r="E24" s="34" t="s">
        <v>307</v>
      </c>
      <c r="F24" s="97">
        <v>3</v>
      </c>
      <c r="G24" s="84">
        <f t="shared" si="3"/>
        <v>0.8771929824561403</v>
      </c>
    </row>
    <row r="25" spans="1:7" ht="12.75">
      <c r="A25" s="36" t="s">
        <v>308</v>
      </c>
      <c r="B25" s="97">
        <v>532</v>
      </c>
      <c r="C25" s="84">
        <f t="shared" si="2"/>
        <v>11.587889348725767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66</v>
      </c>
      <c r="G26" s="84">
        <f t="shared" si="3"/>
        <v>19.298245614035086</v>
      </c>
    </row>
    <row r="27" spans="1:7" ht="12.75">
      <c r="A27" s="36" t="s">
        <v>311</v>
      </c>
      <c r="B27" s="108">
        <v>77.1</v>
      </c>
      <c r="C27" s="37" t="s">
        <v>261</v>
      </c>
      <c r="E27" s="34" t="s">
        <v>312</v>
      </c>
      <c r="F27" s="97">
        <v>6</v>
      </c>
      <c r="G27" s="84">
        <f t="shared" si="3"/>
        <v>1.7543859649122806</v>
      </c>
    </row>
    <row r="28" spans="1:7" ht="12.75">
      <c r="A28" s="36" t="s">
        <v>313</v>
      </c>
      <c r="B28" s="108">
        <v>31.9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5900</v>
      </c>
      <c r="G30" s="33">
        <f>(F30/$F$30)*100</f>
        <v>100</v>
      </c>
      <c r="J30" s="39"/>
    </row>
    <row r="31" spans="1:10" ht="12.75">
      <c r="A31" s="95" t="s">
        <v>296</v>
      </c>
      <c r="B31" s="93">
        <v>5146</v>
      </c>
      <c r="C31" s="33">
        <f>(B31/$B$31)*100</f>
        <v>100</v>
      </c>
      <c r="E31" s="34" t="s">
        <v>317</v>
      </c>
      <c r="F31" s="97">
        <v>5328</v>
      </c>
      <c r="G31" s="101">
        <f>(F31/$F$30)*100</f>
        <v>90.30508474576271</v>
      </c>
      <c r="J31" s="39"/>
    </row>
    <row r="32" spans="1:10" ht="12.75">
      <c r="A32" s="36" t="s">
        <v>318</v>
      </c>
      <c r="B32" s="97">
        <v>1445</v>
      </c>
      <c r="C32" s="10">
        <f>(B32/$B$31)*100</f>
        <v>28.080062184220754</v>
      </c>
      <c r="E32" s="34" t="s">
        <v>319</v>
      </c>
      <c r="F32" s="97">
        <v>572</v>
      </c>
      <c r="G32" s="101">
        <f aca="true" t="shared" si="4" ref="G32:G39">(F32/$F$30)*100</f>
        <v>9.694915254237287</v>
      </c>
      <c r="J32" s="39"/>
    </row>
    <row r="33" spans="1:10" ht="12.75">
      <c r="A33" s="36" t="s">
        <v>320</v>
      </c>
      <c r="B33" s="97">
        <v>2910</v>
      </c>
      <c r="C33" s="10">
        <f aca="true" t="shared" si="5" ref="C33:C38">(B33/$B$31)*100</f>
        <v>56.5487757481539</v>
      </c>
      <c r="E33" s="34" t="s">
        <v>321</v>
      </c>
      <c r="F33" s="97">
        <v>147</v>
      </c>
      <c r="G33" s="101">
        <f t="shared" si="4"/>
        <v>2.4915254237288136</v>
      </c>
      <c r="J33" s="39"/>
    </row>
    <row r="34" spans="1:7" ht="12.75">
      <c r="A34" s="36" t="s">
        <v>322</v>
      </c>
      <c r="B34" s="97">
        <v>143</v>
      </c>
      <c r="C34" s="10">
        <f t="shared" si="5"/>
        <v>2.7788573649436454</v>
      </c>
      <c r="E34" s="34" t="s">
        <v>323</v>
      </c>
      <c r="F34" s="97">
        <v>275</v>
      </c>
      <c r="G34" s="101">
        <f t="shared" si="4"/>
        <v>4.661016949152542</v>
      </c>
    </row>
    <row r="35" spans="1:7" ht="12.75">
      <c r="A35" s="36" t="s">
        <v>325</v>
      </c>
      <c r="B35" s="97">
        <v>192</v>
      </c>
      <c r="C35" s="10">
        <f t="shared" si="5"/>
        <v>3.731053245239021</v>
      </c>
      <c r="E35" s="34" t="s">
        <v>321</v>
      </c>
      <c r="F35" s="97">
        <v>79</v>
      </c>
      <c r="G35" s="101">
        <f t="shared" si="4"/>
        <v>1.3389830508474576</v>
      </c>
    </row>
    <row r="36" spans="1:7" ht="12.75">
      <c r="A36" s="36" t="s">
        <v>297</v>
      </c>
      <c r="B36" s="97">
        <v>176</v>
      </c>
      <c r="C36" s="10">
        <f t="shared" si="5"/>
        <v>3.4201321414691024</v>
      </c>
      <c r="E36" s="34" t="s">
        <v>327</v>
      </c>
      <c r="F36" s="97">
        <v>232</v>
      </c>
      <c r="G36" s="101">
        <f t="shared" si="4"/>
        <v>3.932203389830508</v>
      </c>
    </row>
    <row r="37" spans="1:7" ht="12.75">
      <c r="A37" s="36" t="s">
        <v>326</v>
      </c>
      <c r="B37" s="97">
        <v>456</v>
      </c>
      <c r="C37" s="10">
        <f t="shared" si="5"/>
        <v>8.861251457442675</v>
      </c>
      <c r="E37" s="34" t="s">
        <v>321</v>
      </c>
      <c r="F37" s="97">
        <v>38</v>
      </c>
      <c r="G37" s="101">
        <f t="shared" si="4"/>
        <v>0.6440677966101694</v>
      </c>
    </row>
    <row r="38" spans="1:7" ht="12.75">
      <c r="A38" s="36" t="s">
        <v>297</v>
      </c>
      <c r="B38" s="97">
        <v>302</v>
      </c>
      <c r="C38" s="10">
        <f t="shared" si="5"/>
        <v>5.86863583365721</v>
      </c>
      <c r="E38" s="34" t="s">
        <v>259</v>
      </c>
      <c r="F38" s="97">
        <v>58</v>
      </c>
      <c r="G38" s="101">
        <f t="shared" si="4"/>
        <v>0.983050847457627</v>
      </c>
    </row>
    <row r="39" spans="1:7" ht="12.75">
      <c r="A39" s="36"/>
      <c r="B39" s="97" t="s">
        <v>250</v>
      </c>
      <c r="C39" s="10"/>
      <c r="E39" s="34" t="s">
        <v>321</v>
      </c>
      <c r="F39" s="97">
        <v>30</v>
      </c>
      <c r="G39" s="101">
        <f t="shared" si="4"/>
        <v>0.5084745762711864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74</v>
      </c>
      <c r="C42" s="33">
        <f>(B42/$B$42)*100</f>
        <v>100</v>
      </c>
      <c r="E42" s="31" t="s">
        <v>268</v>
      </c>
      <c r="F42" s="80">
        <v>6160</v>
      </c>
      <c r="G42" s="99">
        <f>(F42/$F$42)*100</f>
        <v>100</v>
      </c>
      <c r="I42" s="39"/>
    </row>
    <row r="43" spans="1:7" ht="12.75">
      <c r="A43" s="36" t="s">
        <v>301</v>
      </c>
      <c r="B43" s="98">
        <v>24</v>
      </c>
      <c r="C43" s="102">
        <f>(B43/$B$42)*100</f>
        <v>32.432432432432435</v>
      </c>
      <c r="E43" s="60" t="s">
        <v>168</v>
      </c>
      <c r="F43" s="106">
        <v>7388</v>
      </c>
      <c r="G43" s="107">
        <f aca="true" t="shared" si="6" ref="G43:G71">(F43/$F$42)*100</f>
        <v>119.93506493506494</v>
      </c>
    </row>
    <row r="44" spans="1:7" ht="12.75">
      <c r="A44" s="36"/>
      <c r="B44" s="93" t="s">
        <v>250</v>
      </c>
      <c r="C44" s="10"/>
      <c r="E44" s="1" t="s">
        <v>329</v>
      </c>
      <c r="F44" s="97">
        <v>27</v>
      </c>
      <c r="G44" s="101">
        <f t="shared" si="6"/>
        <v>0.43831168831168826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45</v>
      </c>
      <c r="G45" s="101">
        <f t="shared" si="6"/>
        <v>0.7305194805194805</v>
      </c>
    </row>
    <row r="46" spans="1:7" ht="12.75">
      <c r="A46" s="29" t="s">
        <v>331</v>
      </c>
      <c r="B46" s="93">
        <v>4970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0.09740259740259741</v>
      </c>
    </row>
    <row r="47" spans="1:7" ht="12.75">
      <c r="A47" s="36" t="s">
        <v>333</v>
      </c>
      <c r="B47" s="97">
        <v>399</v>
      </c>
      <c r="C47" s="10">
        <f>(B47/$B$46)*100</f>
        <v>8.028169014084508</v>
      </c>
      <c r="E47" s="1" t="s">
        <v>334</v>
      </c>
      <c r="F47" s="97">
        <v>87</v>
      </c>
      <c r="G47" s="101">
        <f t="shared" si="6"/>
        <v>1.4123376623376622</v>
      </c>
    </row>
    <row r="48" spans="1:7" ht="12.75">
      <c r="A48" s="36"/>
      <c r="B48" s="93" t="s">
        <v>250</v>
      </c>
      <c r="C48" s="10"/>
      <c r="E48" s="1" t="s">
        <v>335</v>
      </c>
      <c r="F48" s="97">
        <v>679</v>
      </c>
      <c r="G48" s="101">
        <f t="shared" si="6"/>
        <v>11.022727272727273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104</v>
      </c>
      <c r="G49" s="101">
        <f t="shared" si="6"/>
        <v>1.6883116883116882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66</v>
      </c>
      <c r="G50" s="101">
        <f t="shared" si="6"/>
        <v>1.0714285714285714</v>
      </c>
    </row>
    <row r="51" spans="1:7" ht="12.75">
      <c r="A51" s="5" t="s">
        <v>338</v>
      </c>
      <c r="B51" s="93">
        <v>1054</v>
      </c>
      <c r="C51" s="33">
        <f>(B51/$B$51)*100</f>
        <v>100</v>
      </c>
      <c r="E51" s="1" t="s">
        <v>339</v>
      </c>
      <c r="F51" s="97">
        <v>1510</v>
      </c>
      <c r="G51" s="101">
        <f t="shared" si="6"/>
        <v>24.512987012987015</v>
      </c>
    </row>
    <row r="52" spans="1:7" ht="12.75">
      <c r="A52" s="4" t="s">
        <v>340</v>
      </c>
      <c r="B52" s="98">
        <v>61</v>
      </c>
      <c r="C52" s="10">
        <f>(B52/$B$51)*100</f>
        <v>5.787476280834915</v>
      </c>
      <c r="E52" s="1" t="s">
        <v>341</v>
      </c>
      <c r="F52" s="97">
        <v>35</v>
      </c>
      <c r="G52" s="101">
        <f t="shared" si="6"/>
        <v>0.5681818181818182</v>
      </c>
    </row>
    <row r="53" spans="1:7" ht="12.75">
      <c r="A53" s="4"/>
      <c r="B53" s="93" t="s">
        <v>250</v>
      </c>
      <c r="C53" s="10"/>
      <c r="E53" s="1" t="s">
        <v>342</v>
      </c>
      <c r="F53" s="97">
        <v>67</v>
      </c>
      <c r="G53" s="101">
        <f t="shared" si="6"/>
        <v>1.0876623376623378</v>
      </c>
    </row>
    <row r="54" spans="1:7" ht="14.25">
      <c r="A54" s="5" t="s">
        <v>343</v>
      </c>
      <c r="B54" s="93">
        <v>2695</v>
      </c>
      <c r="C54" s="33">
        <f>(B54/$B$54)*100</f>
        <v>100</v>
      </c>
      <c r="E54" s="1" t="s">
        <v>201</v>
      </c>
      <c r="F54" s="97">
        <v>1059</v>
      </c>
      <c r="G54" s="101">
        <f t="shared" si="6"/>
        <v>17.191558441558442</v>
      </c>
    </row>
    <row r="55" spans="1:7" ht="12.75">
      <c r="A55" s="4" t="s">
        <v>340</v>
      </c>
      <c r="B55" s="98">
        <v>240</v>
      </c>
      <c r="C55" s="10">
        <f>(B55/$B$54)*100</f>
        <v>8.905380333951761</v>
      </c>
      <c r="E55" s="1" t="s">
        <v>344</v>
      </c>
      <c r="F55" s="97">
        <v>1234</v>
      </c>
      <c r="G55" s="101">
        <f t="shared" si="6"/>
        <v>20.032467532467532</v>
      </c>
    </row>
    <row r="56" spans="1:7" ht="12.75">
      <c r="A56" s="4" t="s">
        <v>345</v>
      </c>
      <c r="B56" s="119">
        <v>64.2</v>
      </c>
      <c r="C56" s="37" t="s">
        <v>261</v>
      </c>
      <c r="E56" s="1" t="s">
        <v>346</v>
      </c>
      <c r="F56" s="97">
        <v>26</v>
      </c>
      <c r="G56" s="101">
        <f t="shared" si="6"/>
        <v>0.42207792207792205</v>
      </c>
    </row>
    <row r="57" spans="1:7" ht="12.75">
      <c r="A57" s="4" t="s">
        <v>347</v>
      </c>
      <c r="B57" s="98">
        <v>2455</v>
      </c>
      <c r="C57" s="10">
        <f>(B57/$B$54)*100</f>
        <v>91.09461966604823</v>
      </c>
      <c r="E57" s="1" t="s">
        <v>348</v>
      </c>
      <c r="F57" s="97">
        <v>56</v>
      </c>
      <c r="G57" s="101">
        <f t="shared" si="6"/>
        <v>0.9090909090909091</v>
      </c>
    </row>
    <row r="58" spans="1:7" ht="12.75">
      <c r="A58" s="4" t="s">
        <v>345</v>
      </c>
      <c r="B58" s="119">
        <v>83.3</v>
      </c>
      <c r="C58" s="37" t="s">
        <v>261</v>
      </c>
      <c r="E58" s="1" t="s">
        <v>349</v>
      </c>
      <c r="F58" s="97">
        <v>483</v>
      </c>
      <c r="G58" s="101">
        <f t="shared" si="6"/>
        <v>7.840909090909092</v>
      </c>
    </row>
    <row r="59" spans="1:7" ht="12.75">
      <c r="A59" s="4"/>
      <c r="B59" s="93" t="s">
        <v>250</v>
      </c>
      <c r="C59" s="10"/>
      <c r="E59" s="1" t="s">
        <v>350</v>
      </c>
      <c r="F59" s="97">
        <v>3</v>
      </c>
      <c r="G59" s="101">
        <f t="shared" si="6"/>
        <v>0.048701298701298704</v>
      </c>
    </row>
    <row r="60" spans="1:7" ht="12.75">
      <c r="A60" s="5" t="s">
        <v>351</v>
      </c>
      <c r="B60" s="93">
        <v>384</v>
      </c>
      <c r="C60" s="33">
        <f>(B60/$B$60)*100</f>
        <v>100</v>
      </c>
      <c r="E60" s="1" t="s">
        <v>352</v>
      </c>
      <c r="F60" s="97">
        <v>41</v>
      </c>
      <c r="G60" s="101">
        <f t="shared" si="6"/>
        <v>0.6655844155844155</v>
      </c>
    </row>
    <row r="61" spans="1:7" ht="12.75">
      <c r="A61" s="4" t="s">
        <v>340</v>
      </c>
      <c r="B61" s="97">
        <v>87</v>
      </c>
      <c r="C61" s="10">
        <f>(B61/$B$60)*100</f>
        <v>22.65625</v>
      </c>
      <c r="E61" s="1" t="s">
        <v>353</v>
      </c>
      <c r="F61" s="97">
        <v>47</v>
      </c>
      <c r="G61" s="101">
        <f t="shared" si="6"/>
        <v>0.762987012987013</v>
      </c>
    </row>
    <row r="62" spans="1:7" ht="12.75">
      <c r="A62" s="4"/>
      <c r="B62" s="93" t="s">
        <v>250</v>
      </c>
      <c r="C62" s="10"/>
      <c r="E62" s="1" t="s">
        <v>354</v>
      </c>
      <c r="F62" s="97">
        <v>132</v>
      </c>
      <c r="G62" s="101">
        <f t="shared" si="6"/>
        <v>2.142857142857143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55</v>
      </c>
      <c r="G63" s="101">
        <f t="shared" si="6"/>
        <v>0.8928571428571428</v>
      </c>
    </row>
    <row r="64" spans="1:7" ht="12.75">
      <c r="A64" s="29" t="s">
        <v>357</v>
      </c>
      <c r="B64" s="93">
        <v>5900</v>
      </c>
      <c r="C64" s="33">
        <f>(B64/$B$64)*100</f>
        <v>100</v>
      </c>
      <c r="E64" s="1" t="s">
        <v>358</v>
      </c>
      <c r="F64" s="97">
        <v>12</v>
      </c>
      <c r="G64" s="101">
        <f t="shared" si="6"/>
        <v>0.19480519480519481</v>
      </c>
    </row>
    <row r="65" spans="1:7" ht="12.75">
      <c r="A65" s="4" t="s">
        <v>256</v>
      </c>
      <c r="B65" s="97">
        <v>3102</v>
      </c>
      <c r="C65" s="10">
        <f>(B65/$B$64)*100</f>
        <v>52.57627118644068</v>
      </c>
      <c r="E65" s="1" t="s">
        <v>359</v>
      </c>
      <c r="F65" s="97">
        <v>105</v>
      </c>
      <c r="G65" s="101">
        <f t="shared" si="6"/>
        <v>1.7045454545454544</v>
      </c>
    </row>
    <row r="66" spans="1:7" ht="12.75">
      <c r="A66" s="4" t="s">
        <v>257</v>
      </c>
      <c r="B66" s="97">
        <v>2682</v>
      </c>
      <c r="C66" s="10">
        <f aca="true" t="shared" si="7" ref="C66:C71">(B66/$B$64)*100</f>
        <v>45.45762711864407</v>
      </c>
      <c r="E66" s="1" t="s">
        <v>360</v>
      </c>
      <c r="F66" s="97">
        <v>39</v>
      </c>
      <c r="G66" s="101">
        <f t="shared" si="6"/>
        <v>0.6331168831168832</v>
      </c>
    </row>
    <row r="67" spans="1:7" ht="12.75">
      <c r="A67" s="4" t="s">
        <v>361</v>
      </c>
      <c r="B67" s="97">
        <v>728</v>
      </c>
      <c r="C67" s="10">
        <f t="shared" si="7"/>
        <v>12.338983050847457</v>
      </c>
      <c r="E67" s="1" t="s">
        <v>362</v>
      </c>
      <c r="F67" s="97">
        <v>101</v>
      </c>
      <c r="G67" s="101">
        <f t="shared" si="6"/>
        <v>1.6396103896103895</v>
      </c>
    </row>
    <row r="68" spans="1:7" ht="12.75">
      <c r="A68" s="4" t="s">
        <v>363</v>
      </c>
      <c r="B68" s="97">
        <v>1954</v>
      </c>
      <c r="C68" s="10">
        <f t="shared" si="7"/>
        <v>33.11864406779661</v>
      </c>
      <c r="E68" s="1" t="s">
        <v>364</v>
      </c>
      <c r="F68" s="97">
        <v>178</v>
      </c>
      <c r="G68" s="101">
        <f t="shared" si="6"/>
        <v>2.8896103896103895</v>
      </c>
    </row>
    <row r="69" spans="1:7" ht="12.75">
      <c r="A69" s="4" t="s">
        <v>365</v>
      </c>
      <c r="B69" s="97">
        <v>1299</v>
      </c>
      <c r="C69" s="10">
        <f t="shared" si="7"/>
        <v>22.016949152542374</v>
      </c>
      <c r="E69" s="1" t="s">
        <v>366</v>
      </c>
      <c r="F69" s="97">
        <v>99</v>
      </c>
      <c r="G69" s="101">
        <f t="shared" si="6"/>
        <v>1.607142857142857</v>
      </c>
    </row>
    <row r="70" spans="1:7" ht="12.75">
      <c r="A70" s="4" t="s">
        <v>367</v>
      </c>
      <c r="B70" s="97">
        <v>655</v>
      </c>
      <c r="C70" s="10">
        <f t="shared" si="7"/>
        <v>11.101694915254237</v>
      </c>
      <c r="E70" s="1" t="s">
        <v>368</v>
      </c>
      <c r="F70" s="97">
        <v>25</v>
      </c>
      <c r="G70" s="101">
        <f t="shared" si="6"/>
        <v>0.4058441558441558</v>
      </c>
    </row>
    <row r="71" spans="1:7" ht="12.75">
      <c r="A71" s="7" t="s">
        <v>258</v>
      </c>
      <c r="B71" s="103">
        <v>116</v>
      </c>
      <c r="C71" s="40">
        <f t="shared" si="7"/>
        <v>1.966101694915254</v>
      </c>
      <c r="D71" s="41"/>
      <c r="E71" s="9" t="s">
        <v>369</v>
      </c>
      <c r="F71" s="103">
        <v>1067</v>
      </c>
      <c r="G71" s="104">
        <f t="shared" si="6"/>
        <v>17.32142857142857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5103</v>
      </c>
      <c r="C9" s="81">
        <f>(B9/$B$9)*100</f>
        <v>100</v>
      </c>
      <c r="D9" s="65"/>
      <c r="E9" s="79" t="s">
        <v>381</v>
      </c>
      <c r="F9" s="80">
        <v>1670</v>
      </c>
      <c r="G9" s="81">
        <f>(F9/$F$9)*100</f>
        <v>100</v>
      </c>
    </row>
    <row r="10" spans="1:7" ht="12.75">
      <c r="A10" s="82" t="s">
        <v>382</v>
      </c>
      <c r="B10" s="97">
        <v>2386</v>
      </c>
      <c r="C10" s="105">
        <f>(B10/$B$9)*100</f>
        <v>46.75680971977268</v>
      </c>
      <c r="D10" s="65"/>
      <c r="E10" s="78" t="s">
        <v>383</v>
      </c>
      <c r="F10" s="97">
        <v>31</v>
      </c>
      <c r="G10" s="105">
        <f aca="true" t="shared" si="0" ref="G10:G19">(F10/$F$9)*100</f>
        <v>1.8562874251497008</v>
      </c>
    </row>
    <row r="11" spans="1:7" ht="12.75">
      <c r="A11" s="82" t="s">
        <v>384</v>
      </c>
      <c r="B11" s="97">
        <v>2386</v>
      </c>
      <c r="C11" s="105">
        <f aca="true" t="shared" si="1" ref="C11:C16">(B11/$B$9)*100</f>
        <v>46.75680971977268</v>
      </c>
      <c r="D11" s="65"/>
      <c r="E11" s="78" t="s">
        <v>385</v>
      </c>
      <c r="F11" s="97">
        <v>27</v>
      </c>
      <c r="G11" s="105">
        <f t="shared" si="0"/>
        <v>1.6167664670658684</v>
      </c>
    </row>
    <row r="12" spans="1:7" ht="12.75">
      <c r="A12" s="82" t="s">
        <v>386</v>
      </c>
      <c r="B12" s="97">
        <v>2315</v>
      </c>
      <c r="C12" s="105">
        <f>(B12/$B$9)*100</f>
        <v>45.36547129139722</v>
      </c>
      <c r="D12" s="65"/>
      <c r="E12" s="78" t="s">
        <v>387</v>
      </c>
      <c r="F12" s="97">
        <v>92</v>
      </c>
      <c r="G12" s="105">
        <f t="shared" si="0"/>
        <v>5.508982035928144</v>
      </c>
    </row>
    <row r="13" spans="1:7" ht="12.75">
      <c r="A13" s="82" t="s">
        <v>388</v>
      </c>
      <c r="B13" s="97">
        <v>71</v>
      </c>
      <c r="C13" s="105">
        <f>(B13/$B$9)*100</f>
        <v>1.3913384283754655</v>
      </c>
      <c r="D13" s="65"/>
      <c r="E13" s="78" t="s">
        <v>389</v>
      </c>
      <c r="F13" s="97">
        <v>97</v>
      </c>
      <c r="G13" s="105">
        <f t="shared" si="0"/>
        <v>5.808383233532934</v>
      </c>
    </row>
    <row r="14" spans="1:7" ht="12.75">
      <c r="A14" s="82" t="s">
        <v>390</v>
      </c>
      <c r="B14" s="120">
        <v>3</v>
      </c>
      <c r="C14" s="112" t="s">
        <v>261</v>
      </c>
      <c r="D14" s="65"/>
      <c r="E14" s="78" t="s">
        <v>391</v>
      </c>
      <c r="F14" s="97">
        <v>251</v>
      </c>
      <c r="G14" s="105">
        <f t="shared" si="0"/>
        <v>15.029940119760479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278</v>
      </c>
      <c r="G15" s="105">
        <f t="shared" si="0"/>
        <v>16.646706586826348</v>
      </c>
    </row>
    <row r="16" spans="1:7" ht="12.75">
      <c r="A16" s="82" t="s">
        <v>67</v>
      </c>
      <c r="B16" s="97">
        <v>2717</v>
      </c>
      <c r="C16" s="105">
        <f t="shared" si="1"/>
        <v>53.24319028022732</v>
      </c>
      <c r="D16" s="65"/>
      <c r="E16" s="78" t="s">
        <v>68</v>
      </c>
      <c r="F16" s="97">
        <v>218</v>
      </c>
      <c r="G16" s="105">
        <f t="shared" si="0"/>
        <v>13.053892215568863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366</v>
      </c>
      <c r="G17" s="105">
        <f t="shared" si="0"/>
        <v>21.916167664670656</v>
      </c>
    </row>
    <row r="18" spans="1:7" ht="12.75">
      <c r="A18" s="77" t="s">
        <v>70</v>
      </c>
      <c r="B18" s="80">
        <v>3104</v>
      </c>
      <c r="C18" s="81">
        <f>(B18/$B$18)*100</f>
        <v>100</v>
      </c>
      <c r="D18" s="65"/>
      <c r="E18" s="78" t="s">
        <v>170</v>
      </c>
      <c r="F18" s="97">
        <v>186</v>
      </c>
      <c r="G18" s="105">
        <f t="shared" si="0"/>
        <v>11.137724550898204</v>
      </c>
    </row>
    <row r="19" spans="1:9" ht="12.75">
      <c r="A19" s="82" t="s">
        <v>382</v>
      </c>
      <c r="B19" s="97">
        <v>971</v>
      </c>
      <c r="C19" s="105">
        <f>(B19/$B$18)*100</f>
        <v>31.28221649484536</v>
      </c>
      <c r="D19" s="65"/>
      <c r="E19" s="78" t="s">
        <v>169</v>
      </c>
      <c r="F19" s="98">
        <v>124</v>
      </c>
      <c r="G19" s="105">
        <f t="shared" si="0"/>
        <v>7.425149700598803</v>
      </c>
      <c r="I19" s="117"/>
    </row>
    <row r="20" spans="1:7" ht="12.75">
      <c r="A20" s="82" t="s">
        <v>384</v>
      </c>
      <c r="B20" s="97">
        <v>971</v>
      </c>
      <c r="C20" s="105">
        <f>(B20/$B$18)*100</f>
        <v>31.28221649484536</v>
      </c>
      <c r="D20" s="65"/>
      <c r="E20" s="78" t="s">
        <v>71</v>
      </c>
      <c r="F20" s="97">
        <v>81089</v>
      </c>
      <c r="G20" s="112" t="s">
        <v>261</v>
      </c>
    </row>
    <row r="21" spans="1:7" ht="12.75">
      <c r="A21" s="82" t="s">
        <v>386</v>
      </c>
      <c r="B21" s="97">
        <v>951</v>
      </c>
      <c r="C21" s="105">
        <f>(B21/$B$18)*100</f>
        <v>30.637886597938145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1488</v>
      </c>
      <c r="G22" s="105">
        <f>(F22/$F$9)*100</f>
        <v>89.10179640718563</v>
      </c>
    </row>
    <row r="23" spans="1:7" ht="12.75">
      <c r="A23" s="77" t="s">
        <v>73</v>
      </c>
      <c r="B23" s="80">
        <v>373</v>
      </c>
      <c r="C23" s="81">
        <f>(B23/$B$23)*100</f>
        <v>100</v>
      </c>
      <c r="D23" s="65"/>
      <c r="E23" s="78" t="s">
        <v>74</v>
      </c>
      <c r="F23" s="97">
        <v>102480</v>
      </c>
      <c r="G23" s="112" t="s">
        <v>261</v>
      </c>
    </row>
    <row r="24" spans="1:7" ht="12.75">
      <c r="A24" s="82" t="s">
        <v>75</v>
      </c>
      <c r="B24" s="97">
        <v>201</v>
      </c>
      <c r="C24" s="105">
        <f>(B24/$B$23)*100</f>
        <v>53.88739946380697</v>
      </c>
      <c r="D24" s="65"/>
      <c r="E24" s="78" t="s">
        <v>76</v>
      </c>
      <c r="F24" s="97">
        <v>287</v>
      </c>
      <c r="G24" s="105">
        <f>(F24/$F$9)*100</f>
        <v>17.185628742514968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14325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</v>
      </c>
      <c r="G26" s="105">
        <f>(F26/$F$9)*100</f>
        <v>0.9580838323353293</v>
      </c>
    </row>
    <row r="27" spans="1:7" ht="12.75">
      <c r="A27" s="77" t="s">
        <v>85</v>
      </c>
      <c r="B27" s="80">
        <v>2288</v>
      </c>
      <c r="C27" s="81">
        <f>(B27/$B$27)*100</f>
        <v>100</v>
      </c>
      <c r="D27" s="65"/>
      <c r="E27" s="78" t="s">
        <v>78</v>
      </c>
      <c r="F27" s="98">
        <v>14581</v>
      </c>
      <c r="G27" s="112" t="s">
        <v>261</v>
      </c>
    </row>
    <row r="28" spans="1:7" ht="12.75">
      <c r="A28" s="82" t="s">
        <v>86</v>
      </c>
      <c r="B28" s="97">
        <v>1921</v>
      </c>
      <c r="C28" s="105">
        <f aca="true" t="shared" si="2" ref="C28:C33">(B28/$B$27)*100</f>
        <v>83.95979020979021</v>
      </c>
      <c r="D28" s="65"/>
      <c r="E28" s="78" t="s">
        <v>79</v>
      </c>
      <c r="F28" s="97">
        <v>9</v>
      </c>
      <c r="G28" s="105">
        <f>(F28/$F$9)*100</f>
        <v>0.5389221556886228</v>
      </c>
    </row>
    <row r="29" spans="1:7" ht="12.75">
      <c r="A29" s="82" t="s">
        <v>87</v>
      </c>
      <c r="B29" s="97">
        <v>133</v>
      </c>
      <c r="C29" s="105">
        <f t="shared" si="2"/>
        <v>5.812937062937063</v>
      </c>
      <c r="D29" s="65"/>
      <c r="E29" s="78" t="s">
        <v>80</v>
      </c>
      <c r="F29" s="97">
        <v>8000</v>
      </c>
      <c r="G29" s="112" t="s">
        <v>261</v>
      </c>
    </row>
    <row r="30" spans="1:7" ht="12.75">
      <c r="A30" s="82" t="s">
        <v>88</v>
      </c>
      <c r="B30" s="97">
        <v>34</v>
      </c>
      <c r="C30" s="105">
        <f t="shared" si="2"/>
        <v>1.486013986013986</v>
      </c>
      <c r="D30" s="65"/>
      <c r="E30" s="78" t="s">
        <v>81</v>
      </c>
      <c r="F30" s="97">
        <v>241</v>
      </c>
      <c r="G30" s="105">
        <f>(F30/$F$9)*100</f>
        <v>14.431137724550899</v>
      </c>
    </row>
    <row r="31" spans="1:7" ht="12.75">
      <c r="A31" s="82" t="s">
        <v>115</v>
      </c>
      <c r="B31" s="97">
        <v>51</v>
      </c>
      <c r="C31" s="105">
        <f t="shared" si="2"/>
        <v>2.229020979020979</v>
      </c>
      <c r="D31" s="65"/>
      <c r="E31" s="78" t="s">
        <v>82</v>
      </c>
      <c r="F31" s="97">
        <v>20626</v>
      </c>
      <c r="G31" s="112" t="s">
        <v>261</v>
      </c>
    </row>
    <row r="32" spans="1:7" ht="12.75">
      <c r="A32" s="82" t="s">
        <v>89</v>
      </c>
      <c r="B32" s="97">
        <v>18</v>
      </c>
      <c r="C32" s="105">
        <f t="shared" si="2"/>
        <v>0.7867132867132868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131</v>
      </c>
      <c r="C33" s="105">
        <f t="shared" si="2"/>
        <v>5.725524475524475</v>
      </c>
      <c r="D33" s="65"/>
      <c r="E33" s="79" t="s">
        <v>84</v>
      </c>
      <c r="F33" s="80">
        <v>1174</v>
      </c>
      <c r="G33" s="81">
        <f>(F33/$F$33)*100</f>
        <v>100</v>
      </c>
    </row>
    <row r="34" spans="1:7" ht="12.75">
      <c r="A34" s="82" t="s">
        <v>91</v>
      </c>
      <c r="B34" s="120">
        <v>34.7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</v>
      </c>
      <c r="G35" s="105">
        <f t="shared" si="3"/>
        <v>0.42589437819420783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55</v>
      </c>
      <c r="G36" s="105">
        <f t="shared" si="3"/>
        <v>4.6848381601362865</v>
      </c>
    </row>
    <row r="37" spans="1:7" ht="12.75">
      <c r="A37" s="77" t="s">
        <v>94</v>
      </c>
      <c r="B37" s="80">
        <v>2315</v>
      </c>
      <c r="C37" s="81">
        <f>(B37/$B$37)*100</f>
        <v>100</v>
      </c>
      <c r="D37" s="65"/>
      <c r="E37" s="78" t="s">
        <v>389</v>
      </c>
      <c r="F37" s="97">
        <v>59</v>
      </c>
      <c r="G37" s="105">
        <f t="shared" si="3"/>
        <v>5.025553662691652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115</v>
      </c>
      <c r="G38" s="105">
        <f t="shared" si="3"/>
        <v>9.795570698466781</v>
      </c>
    </row>
    <row r="39" spans="1:7" ht="12.75">
      <c r="A39" s="82" t="s">
        <v>97</v>
      </c>
      <c r="B39" s="98">
        <v>1272</v>
      </c>
      <c r="C39" s="105">
        <f>(B39/$B$37)*100</f>
        <v>54.94600431965443</v>
      </c>
      <c r="D39" s="65"/>
      <c r="E39" s="78" t="s">
        <v>393</v>
      </c>
      <c r="F39" s="97">
        <v>165</v>
      </c>
      <c r="G39" s="105">
        <f t="shared" si="3"/>
        <v>14.054514480408859</v>
      </c>
    </row>
    <row r="40" spans="1:7" ht="12.75">
      <c r="A40" s="82" t="s">
        <v>98</v>
      </c>
      <c r="B40" s="98">
        <v>157</v>
      </c>
      <c r="C40" s="105">
        <f>(B40/$B$37)*100</f>
        <v>6.781857451403887</v>
      </c>
      <c r="D40" s="65"/>
      <c r="E40" s="78" t="s">
        <v>68</v>
      </c>
      <c r="F40" s="97">
        <v>164</v>
      </c>
      <c r="G40" s="105">
        <f t="shared" si="3"/>
        <v>13.969335604770016</v>
      </c>
    </row>
    <row r="41" spans="1:7" ht="12.75">
      <c r="A41" s="82" t="s">
        <v>100</v>
      </c>
      <c r="B41" s="98">
        <v>565</v>
      </c>
      <c r="C41" s="105">
        <f>(B41/$B$37)*100</f>
        <v>24.406047516198704</v>
      </c>
      <c r="D41" s="65"/>
      <c r="E41" s="78" t="s">
        <v>69</v>
      </c>
      <c r="F41" s="97">
        <v>317</v>
      </c>
      <c r="G41" s="105">
        <f t="shared" si="3"/>
        <v>27.001703577512775</v>
      </c>
    </row>
    <row r="42" spans="1:7" ht="12.75">
      <c r="A42" s="82" t="s">
        <v>260</v>
      </c>
      <c r="B42" s="98">
        <v>9</v>
      </c>
      <c r="C42" s="105">
        <f>(B42/$B$37)*100</f>
        <v>0.38876889848812096</v>
      </c>
      <c r="D42" s="65"/>
      <c r="E42" s="78" t="s">
        <v>170</v>
      </c>
      <c r="F42" s="97">
        <v>175</v>
      </c>
      <c r="G42" s="105">
        <f t="shared" si="3"/>
        <v>14.906303236797275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119</v>
      </c>
      <c r="G43" s="105">
        <f t="shared" si="3"/>
        <v>10.136286201022147</v>
      </c>
    </row>
    <row r="44" spans="1:7" ht="12.75">
      <c r="A44" s="82" t="s">
        <v>291</v>
      </c>
      <c r="B44" s="98">
        <v>174</v>
      </c>
      <c r="C44" s="105">
        <f>(B44/$B$37)*100</f>
        <v>7.5161987041036715</v>
      </c>
      <c r="D44" s="65"/>
      <c r="E44" s="78" t="s">
        <v>93</v>
      </c>
      <c r="F44" s="97">
        <v>102146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138</v>
      </c>
      <c r="C46" s="105">
        <f>(B46/$B$37)*100</f>
        <v>5.9611231101511875</v>
      </c>
      <c r="D46" s="65"/>
      <c r="E46" s="78" t="s">
        <v>96</v>
      </c>
      <c r="F46" s="97">
        <v>29535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64375</v>
      </c>
      <c r="G48" s="112" t="s">
        <v>261</v>
      </c>
    </row>
    <row r="49" spans="1:7" ht="13.5" thickBot="1">
      <c r="A49" s="82" t="s">
        <v>292</v>
      </c>
      <c r="B49" s="98">
        <v>28</v>
      </c>
      <c r="C49" s="105">
        <f aca="true" t="shared" si="4" ref="C49:C55">(B49/$B$37)*100</f>
        <v>1.2095032397408207</v>
      </c>
      <c r="D49" s="87"/>
      <c r="E49" s="88" t="s">
        <v>102</v>
      </c>
      <c r="F49" s="113">
        <v>41795</v>
      </c>
      <c r="G49" s="114" t="s">
        <v>261</v>
      </c>
    </row>
    <row r="50" spans="1:7" ht="13.5" thickTop="1">
      <c r="A50" s="82" t="s">
        <v>116</v>
      </c>
      <c r="B50" s="98">
        <v>199</v>
      </c>
      <c r="C50" s="105">
        <f t="shared" si="4"/>
        <v>8.59611231101512</v>
      </c>
      <c r="D50" s="65"/>
      <c r="E50" s="78"/>
      <c r="F50" s="86"/>
      <c r="G50" s="85"/>
    </row>
    <row r="51" spans="1:7" ht="12.75">
      <c r="A51" s="82" t="s">
        <v>117</v>
      </c>
      <c r="B51" s="98">
        <v>293</v>
      </c>
      <c r="C51" s="105">
        <f t="shared" si="4"/>
        <v>12.65658747300216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117</v>
      </c>
      <c r="C52" s="105">
        <f t="shared" si="4"/>
        <v>5.053995680345572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187</v>
      </c>
      <c r="C53" s="105">
        <f t="shared" si="4"/>
        <v>8.077753779697625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49</v>
      </c>
      <c r="C54" s="105">
        <f t="shared" si="4"/>
        <v>2.1166306695464363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187</v>
      </c>
      <c r="C55" s="105">
        <f t="shared" si="4"/>
        <v>8.077753779697625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242</v>
      </c>
      <c r="C57" s="105">
        <f>(B57/$B$37)*100</f>
        <v>10.453563714902808</v>
      </c>
      <c r="D57" s="65"/>
      <c r="E57" s="79" t="s">
        <v>84</v>
      </c>
      <c r="F57" s="80">
        <v>5</v>
      </c>
      <c r="G57" s="105">
        <f>(F57/L57)*100</f>
        <v>0.42589437819420783</v>
      </c>
      <c r="H57" s="79" t="s">
        <v>84</v>
      </c>
      <c r="L57" s="15">
        <v>1174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</v>
      </c>
      <c r="G58" s="105">
        <f>(F58/L58)*100</f>
        <v>0.7776049766718507</v>
      </c>
      <c r="H58" s="78" t="s">
        <v>118</v>
      </c>
      <c r="L58" s="15">
        <v>643</v>
      </c>
    </row>
    <row r="59" spans="1:12" ht="12.75">
      <c r="A59" s="82" t="s">
        <v>112</v>
      </c>
      <c r="B59" s="98">
        <v>369</v>
      </c>
      <c r="C59" s="105">
        <f>(B59/$B$37)*100</f>
        <v>15.939524838012959</v>
      </c>
      <c r="D59" s="65"/>
      <c r="E59" s="78" t="s">
        <v>120</v>
      </c>
      <c r="F59" s="97">
        <v>5</v>
      </c>
      <c r="G59" s="105">
        <f>(F59/L59)*100</f>
        <v>2.05761316872428</v>
      </c>
      <c r="H59" s="78" t="s">
        <v>120</v>
      </c>
      <c r="L59" s="15">
        <v>243</v>
      </c>
    </row>
    <row r="60" spans="1:7" ht="12.75">
      <c r="A60" s="82" t="s">
        <v>113</v>
      </c>
      <c r="B60" s="98">
        <v>415</v>
      </c>
      <c r="C60" s="105">
        <f>(B60/$B$37)*100</f>
        <v>17.92656587473002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53</v>
      </c>
      <c r="C62" s="105">
        <f>(B62/$B$37)*100</f>
        <v>2.289416846652268</v>
      </c>
      <c r="D62" s="65"/>
      <c r="E62" s="79" t="s">
        <v>123</v>
      </c>
      <c r="F62" s="80">
        <v>5</v>
      </c>
      <c r="G62" s="105">
        <f>(F62/L62)*100</f>
        <v>9.615384615384617</v>
      </c>
      <c r="H62" s="79" t="s">
        <v>394</v>
      </c>
      <c r="L62" s="15">
        <v>52</v>
      </c>
    </row>
    <row r="63" spans="1:12" ht="12.75">
      <c r="A63" s="61" t="s">
        <v>293</v>
      </c>
      <c r="B63" s="98">
        <v>53</v>
      </c>
      <c r="C63" s="105">
        <f>(B63/$B$37)*100</f>
        <v>2.289416846652268</v>
      </c>
      <c r="D63" s="65"/>
      <c r="E63" s="78" t="s">
        <v>118</v>
      </c>
      <c r="F63" s="97">
        <v>5</v>
      </c>
      <c r="G63" s="105">
        <f>(F63/L63)*100</f>
        <v>10.638297872340425</v>
      </c>
      <c r="H63" s="78" t="s">
        <v>118</v>
      </c>
      <c r="L63" s="15">
        <v>47</v>
      </c>
    </row>
    <row r="64" spans="1:12" ht="12.75">
      <c r="A64" s="82" t="s">
        <v>114</v>
      </c>
      <c r="B64" s="98">
        <v>123</v>
      </c>
      <c r="C64" s="105">
        <f>(B64/$B$37)*100</f>
        <v>5.313174946004319</v>
      </c>
      <c r="D64" s="65"/>
      <c r="E64" s="78" t="s">
        <v>120</v>
      </c>
      <c r="F64" s="97">
        <v>5</v>
      </c>
      <c r="G64" s="105">
        <f>(F64/L64)*100</f>
        <v>50</v>
      </c>
      <c r="H64" s="78" t="s">
        <v>120</v>
      </c>
      <c r="L64" s="15">
        <v>10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69</v>
      </c>
      <c r="G66" s="105">
        <f aca="true" t="shared" si="5" ref="G66:G71">(F66/L66)*100</f>
        <v>1.5724703737465817</v>
      </c>
      <c r="H66" s="79" t="s">
        <v>124</v>
      </c>
      <c r="L66" s="15">
        <v>4388</v>
      </c>
    </row>
    <row r="67" spans="1:12" ht="12.75">
      <c r="A67" s="82" t="s">
        <v>126</v>
      </c>
      <c r="B67" s="97">
        <v>1738</v>
      </c>
      <c r="C67" s="105">
        <f>(B67/$B$37)*100</f>
        <v>75.0755939524838</v>
      </c>
      <c r="D67" s="65"/>
      <c r="E67" s="78" t="s">
        <v>262</v>
      </c>
      <c r="F67" s="97">
        <v>54</v>
      </c>
      <c r="G67" s="105">
        <f t="shared" si="5"/>
        <v>1.6859194505151422</v>
      </c>
      <c r="H67" s="78" t="s">
        <v>262</v>
      </c>
      <c r="L67" s="15">
        <v>3203</v>
      </c>
    </row>
    <row r="68" spans="1:12" ht="12.75">
      <c r="A68" s="82" t="s">
        <v>128</v>
      </c>
      <c r="B68" s="97">
        <v>378</v>
      </c>
      <c r="C68" s="105">
        <f>(B68/$B$37)*100</f>
        <v>16.328293736501077</v>
      </c>
      <c r="D68" s="65"/>
      <c r="E68" s="78" t="s">
        <v>127</v>
      </c>
      <c r="F68" s="97">
        <v>16</v>
      </c>
      <c r="G68" s="105">
        <f t="shared" si="5"/>
        <v>4.166666666666666</v>
      </c>
      <c r="H68" s="78" t="s">
        <v>127</v>
      </c>
      <c r="L68" s="15">
        <v>384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</v>
      </c>
      <c r="G69" s="105">
        <f t="shared" si="5"/>
        <v>1.2658227848101267</v>
      </c>
      <c r="H69" s="78" t="s">
        <v>129</v>
      </c>
      <c r="L69" s="15">
        <v>1185</v>
      </c>
    </row>
    <row r="70" spans="1:12" ht="12.75">
      <c r="A70" s="82" t="s">
        <v>376</v>
      </c>
      <c r="B70" s="97">
        <v>190</v>
      </c>
      <c r="C70" s="105">
        <f>(B70/$B$37)*100</f>
        <v>8.207343412526997</v>
      </c>
      <c r="D70" s="65"/>
      <c r="E70" s="78" t="s">
        <v>130</v>
      </c>
      <c r="F70" s="97">
        <v>10</v>
      </c>
      <c r="G70" s="105">
        <f t="shared" si="5"/>
        <v>1.0810810810810811</v>
      </c>
      <c r="H70" s="78" t="s">
        <v>130</v>
      </c>
      <c r="L70" s="15">
        <v>925</v>
      </c>
    </row>
    <row r="71" spans="1:12" ht="13.5" thickBot="1">
      <c r="A71" s="90" t="s">
        <v>371</v>
      </c>
      <c r="B71" s="110">
        <v>9</v>
      </c>
      <c r="C71" s="111">
        <f>(B71/$B$37)*100</f>
        <v>0.38876889848812096</v>
      </c>
      <c r="D71" s="91"/>
      <c r="E71" s="92" t="s">
        <v>131</v>
      </c>
      <c r="F71" s="110">
        <v>49</v>
      </c>
      <c r="G71" s="118">
        <f t="shared" si="5"/>
        <v>7.091172214182344</v>
      </c>
      <c r="H71" s="92" t="s">
        <v>131</v>
      </c>
      <c r="L71" s="15">
        <v>691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1725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1666</v>
      </c>
      <c r="G9" s="81">
        <f>(F9/$F$9)*100</f>
        <v>100</v>
      </c>
      <c r="I9" s="53"/>
    </row>
    <row r="10" spans="1:7" ht="12.75">
      <c r="A10" s="36" t="s">
        <v>137</v>
      </c>
      <c r="B10" s="97">
        <v>1143</v>
      </c>
      <c r="C10" s="105">
        <f aca="true" t="shared" si="0" ref="C10:C18">(B10/$B$8)*100</f>
        <v>66.26086956521739</v>
      </c>
      <c r="E10" s="32" t="s">
        <v>138</v>
      </c>
      <c r="F10" s="97">
        <v>1661</v>
      </c>
      <c r="G10" s="105">
        <f>(F10/$F$9)*100</f>
        <v>99.69987995198079</v>
      </c>
    </row>
    <row r="11" spans="1:7" ht="12.75">
      <c r="A11" s="36" t="s">
        <v>139</v>
      </c>
      <c r="B11" s="97">
        <v>146</v>
      </c>
      <c r="C11" s="105">
        <f t="shared" si="0"/>
        <v>8.46376811594203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40</v>
      </c>
      <c r="C12" s="105">
        <f t="shared" si="0"/>
        <v>2.318840579710145</v>
      </c>
      <c r="E12" s="32" t="s">
        <v>142</v>
      </c>
      <c r="F12" s="97">
        <v>5</v>
      </c>
      <c r="G12" s="105">
        <f>(F12/$F$9)*100</f>
        <v>0.3001200480192077</v>
      </c>
    </row>
    <row r="13" spans="1:7" ht="12.75">
      <c r="A13" s="36" t="s">
        <v>143</v>
      </c>
      <c r="B13" s="97">
        <v>53</v>
      </c>
      <c r="C13" s="105">
        <f t="shared" si="0"/>
        <v>3.072463768115942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52</v>
      </c>
      <c r="C14" s="105">
        <f t="shared" si="0"/>
        <v>3.0144927536231885</v>
      </c>
      <c r="E14" s="42" t="s">
        <v>145</v>
      </c>
      <c r="F14" s="80">
        <v>1076</v>
      </c>
      <c r="G14" s="81">
        <f>(F14/$F$14)*100</f>
        <v>100</v>
      </c>
    </row>
    <row r="15" spans="1:7" ht="12.75">
      <c r="A15" s="36" t="s">
        <v>146</v>
      </c>
      <c r="B15" s="97">
        <v>238</v>
      </c>
      <c r="C15" s="105">
        <f t="shared" si="0"/>
        <v>13.797101449275361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35</v>
      </c>
      <c r="C16" s="105">
        <f t="shared" si="0"/>
        <v>2.0289855072463765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18</v>
      </c>
      <c r="C17" s="105">
        <f t="shared" si="0"/>
        <v>1.0434782608695654</v>
      </c>
      <c r="E17" s="1" t="s">
        <v>151</v>
      </c>
      <c r="F17" s="97">
        <v>103</v>
      </c>
      <c r="G17" s="105">
        <f aca="true" t="shared" si="1" ref="G17:G23">(F17/$F$14)*100</f>
        <v>9.572490706319703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67</v>
      </c>
      <c r="G18" s="105">
        <f t="shared" si="1"/>
        <v>6.226765799256506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97</v>
      </c>
      <c r="G19" s="105">
        <f t="shared" si="1"/>
        <v>9.014869888475836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325</v>
      </c>
      <c r="G20" s="105">
        <f t="shared" si="1"/>
        <v>30.20446096654275</v>
      </c>
    </row>
    <row r="21" spans="1:7" ht="12.75">
      <c r="A21" s="36" t="s">
        <v>156</v>
      </c>
      <c r="B21" s="98">
        <v>79</v>
      </c>
      <c r="C21" s="105">
        <f aca="true" t="shared" si="2" ref="C21:C28">(B21/$B$8)*100</f>
        <v>4.579710144927536</v>
      </c>
      <c r="E21" s="1" t="s">
        <v>157</v>
      </c>
      <c r="F21" s="97">
        <v>410</v>
      </c>
      <c r="G21" s="105">
        <f t="shared" si="1"/>
        <v>38.10408921933085</v>
      </c>
    </row>
    <row r="22" spans="1:7" ht="12.75">
      <c r="A22" s="36" t="s">
        <v>158</v>
      </c>
      <c r="B22" s="98">
        <v>161</v>
      </c>
      <c r="C22" s="105">
        <f t="shared" si="2"/>
        <v>9.333333333333334</v>
      </c>
      <c r="E22" s="1" t="s">
        <v>159</v>
      </c>
      <c r="F22" s="97">
        <v>74</v>
      </c>
      <c r="G22" s="105">
        <f t="shared" si="1"/>
        <v>6.877323420074349</v>
      </c>
    </row>
    <row r="23" spans="1:7" ht="12.75">
      <c r="A23" s="36" t="s">
        <v>160</v>
      </c>
      <c r="B23" s="98">
        <v>89</v>
      </c>
      <c r="C23" s="105">
        <f t="shared" si="2"/>
        <v>5.159420289855072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476</v>
      </c>
      <c r="C24" s="105">
        <f t="shared" si="2"/>
        <v>27.594202898550723</v>
      </c>
      <c r="E24" s="1" t="s">
        <v>163</v>
      </c>
      <c r="F24" s="97">
        <v>285200</v>
      </c>
      <c r="G24" s="112" t="s">
        <v>261</v>
      </c>
    </row>
    <row r="25" spans="1:7" ht="12.75">
      <c r="A25" s="36" t="s">
        <v>164</v>
      </c>
      <c r="B25" s="97">
        <v>475</v>
      </c>
      <c r="C25" s="105">
        <f t="shared" si="2"/>
        <v>27.536231884057973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100</v>
      </c>
      <c r="C26" s="105">
        <f t="shared" si="2"/>
        <v>5.797101449275362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147</v>
      </c>
      <c r="C27" s="105">
        <f t="shared" si="2"/>
        <v>8.521739130434783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198</v>
      </c>
      <c r="C28" s="105">
        <f t="shared" si="2"/>
        <v>11.478260869565217</v>
      </c>
      <c r="E28" s="32" t="s">
        <v>176</v>
      </c>
      <c r="F28" s="97">
        <v>840</v>
      </c>
      <c r="G28" s="105">
        <f aca="true" t="shared" si="3" ref="G28:G35">(F28/$F$14)*100</f>
        <v>78.06691449814126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0.5576208178438662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7</v>
      </c>
      <c r="G31" s="105">
        <f t="shared" si="3"/>
        <v>0.6505576208178439</v>
      </c>
    </row>
    <row r="32" spans="1:7" ht="12.75">
      <c r="A32" s="36" t="s">
        <v>182</v>
      </c>
      <c r="B32" s="97">
        <v>37</v>
      </c>
      <c r="C32" s="105">
        <f t="shared" si="4"/>
        <v>2.1449275362318843</v>
      </c>
      <c r="E32" s="32" t="s">
        <v>183</v>
      </c>
      <c r="F32" s="97">
        <v>87</v>
      </c>
      <c r="G32" s="105">
        <f t="shared" si="3"/>
        <v>8.085501858736059</v>
      </c>
    </row>
    <row r="33" spans="1:7" ht="12.75">
      <c r="A33" s="36" t="s">
        <v>184</v>
      </c>
      <c r="B33" s="97">
        <v>70</v>
      </c>
      <c r="C33" s="105">
        <f t="shared" si="4"/>
        <v>4.057971014492753</v>
      </c>
      <c r="E33" s="32" t="s">
        <v>185</v>
      </c>
      <c r="F33" s="97">
        <v>186</v>
      </c>
      <c r="G33" s="105">
        <f t="shared" si="3"/>
        <v>17.286245353159853</v>
      </c>
    </row>
    <row r="34" spans="1:7" ht="12.75">
      <c r="A34" s="36" t="s">
        <v>186</v>
      </c>
      <c r="B34" s="97">
        <v>188</v>
      </c>
      <c r="C34" s="105">
        <f t="shared" si="4"/>
        <v>10.898550724637682</v>
      </c>
      <c r="E34" s="32" t="s">
        <v>187</v>
      </c>
      <c r="F34" s="97">
        <v>106</v>
      </c>
      <c r="G34" s="105">
        <f t="shared" si="3"/>
        <v>9.851301115241636</v>
      </c>
    </row>
    <row r="35" spans="1:7" ht="12.75">
      <c r="A35" s="36" t="s">
        <v>188</v>
      </c>
      <c r="B35" s="97">
        <v>372</v>
      </c>
      <c r="C35" s="105">
        <f t="shared" si="4"/>
        <v>21.565217391304348</v>
      </c>
      <c r="E35" s="32" t="s">
        <v>189</v>
      </c>
      <c r="F35" s="97">
        <v>448</v>
      </c>
      <c r="G35" s="105">
        <f t="shared" si="3"/>
        <v>41.63568773234201</v>
      </c>
    </row>
    <row r="36" spans="1:7" ht="12.75">
      <c r="A36" s="36" t="s">
        <v>190</v>
      </c>
      <c r="B36" s="97">
        <v>116</v>
      </c>
      <c r="C36" s="105">
        <f t="shared" si="4"/>
        <v>6.724637681159421</v>
      </c>
      <c r="E36" s="32" t="s">
        <v>191</v>
      </c>
      <c r="F36" s="97">
        <v>1796</v>
      </c>
      <c r="G36" s="112" t="s">
        <v>261</v>
      </c>
    </row>
    <row r="37" spans="1:7" ht="12.75">
      <c r="A37" s="36" t="s">
        <v>192</v>
      </c>
      <c r="B37" s="97">
        <v>207</v>
      </c>
      <c r="C37" s="105">
        <f t="shared" si="4"/>
        <v>12</v>
      </c>
      <c r="E37" s="32" t="s">
        <v>193</v>
      </c>
      <c r="F37" s="97">
        <v>236</v>
      </c>
      <c r="G37" s="105">
        <f>(F37/$F$14)*100</f>
        <v>21.933085501858738</v>
      </c>
    </row>
    <row r="38" spans="1:7" ht="12.75">
      <c r="A38" s="36" t="s">
        <v>194</v>
      </c>
      <c r="B38" s="97">
        <v>277</v>
      </c>
      <c r="C38" s="105">
        <f t="shared" si="4"/>
        <v>16.057971014492754</v>
      </c>
      <c r="E38" s="32" t="s">
        <v>191</v>
      </c>
      <c r="F38" s="97">
        <v>561</v>
      </c>
      <c r="G38" s="112" t="s">
        <v>261</v>
      </c>
    </row>
    <row r="39" spans="1:7" ht="12.75">
      <c r="A39" s="36" t="s">
        <v>195</v>
      </c>
      <c r="B39" s="97">
        <v>458</v>
      </c>
      <c r="C39" s="105">
        <f t="shared" si="4"/>
        <v>26.55072463768116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1666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273</v>
      </c>
      <c r="G43" s="105">
        <f aca="true" t="shared" si="5" ref="G43:G48">(F43/$F$14)*100</f>
        <v>25.37174721189591</v>
      </c>
    </row>
    <row r="44" spans="1:7" ht="12.75">
      <c r="A44" s="36" t="s">
        <v>209</v>
      </c>
      <c r="B44" s="98">
        <v>275</v>
      </c>
      <c r="C44" s="105">
        <f aca="true" t="shared" si="6" ref="C44:C49">(B44/$B$42)*100</f>
        <v>16.50660264105642</v>
      </c>
      <c r="E44" s="32" t="s">
        <v>210</v>
      </c>
      <c r="F44" s="97">
        <v>226</v>
      </c>
      <c r="G44" s="105">
        <f t="shared" si="5"/>
        <v>21.00371747211896</v>
      </c>
    </row>
    <row r="45" spans="1:7" ht="12.75">
      <c r="A45" s="36" t="s">
        <v>211</v>
      </c>
      <c r="B45" s="98">
        <v>507</v>
      </c>
      <c r="C45" s="105">
        <f t="shared" si="6"/>
        <v>30.43217286914766</v>
      </c>
      <c r="E45" s="32" t="s">
        <v>212</v>
      </c>
      <c r="F45" s="97">
        <v>157</v>
      </c>
      <c r="G45" s="105">
        <f t="shared" si="5"/>
        <v>14.591078066914498</v>
      </c>
    </row>
    <row r="46" spans="1:7" ht="12.75">
      <c r="A46" s="36" t="s">
        <v>213</v>
      </c>
      <c r="B46" s="98">
        <v>282</v>
      </c>
      <c r="C46" s="105">
        <f t="shared" si="6"/>
        <v>16.926770708283314</v>
      </c>
      <c r="E46" s="32" t="s">
        <v>214</v>
      </c>
      <c r="F46" s="97">
        <v>149</v>
      </c>
      <c r="G46" s="105">
        <f t="shared" si="5"/>
        <v>13.847583643122677</v>
      </c>
    </row>
    <row r="47" spans="1:7" ht="12.75">
      <c r="A47" s="36" t="s">
        <v>215</v>
      </c>
      <c r="B47" s="97">
        <v>334</v>
      </c>
      <c r="C47" s="105">
        <f t="shared" si="6"/>
        <v>20.048019207683073</v>
      </c>
      <c r="E47" s="32" t="s">
        <v>216</v>
      </c>
      <c r="F47" s="97">
        <v>93</v>
      </c>
      <c r="G47" s="105">
        <f t="shared" si="5"/>
        <v>8.643122676579926</v>
      </c>
    </row>
    <row r="48" spans="1:7" ht="12.75">
      <c r="A48" s="36" t="s">
        <v>217</v>
      </c>
      <c r="B48" s="97">
        <v>188</v>
      </c>
      <c r="C48" s="105">
        <f t="shared" si="6"/>
        <v>11.28451380552221</v>
      </c>
      <c r="E48" s="32" t="s">
        <v>218</v>
      </c>
      <c r="F48" s="97">
        <v>178</v>
      </c>
      <c r="G48" s="105">
        <f t="shared" si="5"/>
        <v>16.54275092936803</v>
      </c>
    </row>
    <row r="49" spans="1:7" ht="12.75">
      <c r="A49" s="36" t="s">
        <v>219</v>
      </c>
      <c r="B49" s="97">
        <v>80</v>
      </c>
      <c r="C49" s="105">
        <f t="shared" si="6"/>
        <v>4.8019207683073235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243</v>
      </c>
      <c r="G51" s="81">
        <f>(F51/F$51)*100</f>
        <v>100</v>
      </c>
    </row>
    <row r="52" spans="1:7" ht="12.75">
      <c r="A52" s="4" t="s">
        <v>223</v>
      </c>
      <c r="B52" s="97">
        <v>49</v>
      </c>
      <c r="C52" s="105">
        <f>(B52/$B$42)*100</f>
        <v>2.941176470588235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397</v>
      </c>
      <c r="C53" s="105">
        <f>(B53/$B$42)*100</f>
        <v>23.82953181272509</v>
      </c>
      <c r="E53" s="32" t="s">
        <v>226</v>
      </c>
      <c r="F53" s="97">
        <v>6</v>
      </c>
      <c r="G53" s="105">
        <f>(F53/F$51)*100</f>
        <v>2.4691358024691357</v>
      </c>
    </row>
    <row r="54" spans="1:7" ht="12.75">
      <c r="A54" s="4" t="s">
        <v>227</v>
      </c>
      <c r="B54" s="97">
        <v>723</v>
      </c>
      <c r="C54" s="105">
        <f>(B54/$B$42)*100</f>
        <v>43.39735894357743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497</v>
      </c>
      <c r="C55" s="105">
        <f>(B55/$B$42)*100</f>
        <v>29.831932773109244</v>
      </c>
      <c r="E55" s="32" t="s">
        <v>230</v>
      </c>
      <c r="F55" s="97">
        <v>21</v>
      </c>
      <c r="G55" s="105">
        <f t="shared" si="7"/>
        <v>8.641975308641975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27</v>
      </c>
      <c r="G56" s="105">
        <f t="shared" si="7"/>
        <v>11.11111111111111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65</v>
      </c>
      <c r="G57" s="105">
        <f t="shared" si="7"/>
        <v>26.74897119341564</v>
      </c>
    </row>
    <row r="58" spans="1:7" ht="12.75">
      <c r="A58" s="36" t="s">
        <v>234</v>
      </c>
      <c r="B58" s="97">
        <v>288</v>
      </c>
      <c r="C58" s="105">
        <f aca="true" t="shared" si="8" ref="C58:C66">(B58/$B$42)*100</f>
        <v>17.286914765906364</v>
      </c>
      <c r="E58" s="32" t="s">
        <v>235</v>
      </c>
      <c r="F58" s="97">
        <v>86</v>
      </c>
      <c r="G58" s="105">
        <f t="shared" si="7"/>
        <v>35.390946502057616</v>
      </c>
    </row>
    <row r="59" spans="1:7" ht="12.75">
      <c r="A59" s="36" t="s">
        <v>236</v>
      </c>
      <c r="B59" s="97">
        <v>173</v>
      </c>
      <c r="C59" s="105">
        <f t="shared" si="8"/>
        <v>10.384153661464586</v>
      </c>
      <c r="E59" s="32" t="s">
        <v>237</v>
      </c>
      <c r="F59" s="98">
        <v>17</v>
      </c>
      <c r="G59" s="105">
        <f t="shared" si="7"/>
        <v>6.995884773662551</v>
      </c>
    </row>
    <row r="60" spans="1:7" ht="12.75">
      <c r="A60" s="36" t="s">
        <v>238</v>
      </c>
      <c r="B60" s="97">
        <v>485</v>
      </c>
      <c r="C60" s="105">
        <f t="shared" si="8"/>
        <v>29.111644657863145</v>
      </c>
      <c r="E60" s="32" t="s">
        <v>239</v>
      </c>
      <c r="F60" s="97">
        <v>21</v>
      </c>
      <c r="G60" s="105">
        <f t="shared" si="7"/>
        <v>8.641975308641975</v>
      </c>
    </row>
    <row r="61" spans="1:7" ht="12.75">
      <c r="A61" s="36" t="s">
        <v>240</v>
      </c>
      <c r="B61" s="97">
        <v>671</v>
      </c>
      <c r="C61" s="105">
        <f t="shared" si="8"/>
        <v>40.27611044417767</v>
      </c>
      <c r="E61" s="32" t="s">
        <v>163</v>
      </c>
      <c r="F61" s="97">
        <v>973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0.42016806722689076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18</v>
      </c>
      <c r="C63" s="105">
        <f t="shared" si="8"/>
        <v>1.0804321728691477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6</v>
      </c>
      <c r="C64" s="105">
        <f t="shared" si="8"/>
        <v>0.36014405762304924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11</v>
      </c>
      <c r="C65" s="105">
        <f t="shared" si="8"/>
        <v>0.6602641056422569</v>
      </c>
      <c r="E65" s="32" t="s">
        <v>208</v>
      </c>
      <c r="F65" s="97">
        <v>66</v>
      </c>
      <c r="G65" s="105">
        <f aca="true" t="shared" si="9" ref="G65:G71">(F65/F$51)*100</f>
        <v>27.160493827160494</v>
      </c>
    </row>
    <row r="66" spans="1:7" ht="12.75">
      <c r="A66" s="36" t="s">
        <v>247</v>
      </c>
      <c r="B66" s="97">
        <v>7</v>
      </c>
      <c r="C66" s="105">
        <f t="shared" si="8"/>
        <v>0.42016806722689076</v>
      </c>
      <c r="E66" s="32" t="s">
        <v>210</v>
      </c>
      <c r="F66" s="97">
        <v>29</v>
      </c>
      <c r="G66" s="105">
        <f t="shared" si="9"/>
        <v>11.934156378600823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47</v>
      </c>
      <c r="G67" s="105">
        <f t="shared" si="9"/>
        <v>19.34156378600823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29</v>
      </c>
      <c r="G68" s="105">
        <f t="shared" si="9"/>
        <v>11.934156378600823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</v>
      </c>
      <c r="G69" s="105">
        <f t="shared" si="9"/>
        <v>2.05761316872428</v>
      </c>
    </row>
    <row r="70" spans="1:7" ht="12.75">
      <c r="A70" s="36" t="s">
        <v>251</v>
      </c>
      <c r="B70" s="97">
        <v>6</v>
      </c>
      <c r="C70" s="105">
        <f>(B70/$B$42)*100</f>
        <v>0.36014405762304924</v>
      </c>
      <c r="E70" s="32" t="s">
        <v>218</v>
      </c>
      <c r="F70" s="97">
        <v>46</v>
      </c>
      <c r="G70" s="105">
        <f t="shared" si="9"/>
        <v>18.930041152263374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21</v>
      </c>
      <c r="G71" s="115">
        <f t="shared" si="9"/>
        <v>8.641975308641975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2002-06-11T19:02:08Z</dcterms:modified>
  <cp:category/>
  <cp:version/>
  <cp:contentType/>
  <cp:contentStatus/>
</cp:coreProperties>
</file>