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<sst xmlns="http://schemas.openxmlformats.org/spreadsheetml/2006/main" count="676" uniqueCount="437">
  <si>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</si>
  <si>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</si>
  <si>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</si>
  <si>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</si>
  <si>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</si>
  <si>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</si>
  <si>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</si>
  <si>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</si>
  <si>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</si>
  <si>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</si>
  <si>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</si>
  <si>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</si>
  <si>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</si>
  <si>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</si>
  <si>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</si>
  <si>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</si>
  <si>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</si>
  <si>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</si>
  <si>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</si>
  <si>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</si>
  <si>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</si>
  <si>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</si>
  <si>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</si>
  <si>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</si>
  <si>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</si>
  <si>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</si>
  <si>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</si>
  <si>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</si>
  <si>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</si>
  <si>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</si>
  <si>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</si>
  <si>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</si>
  <si>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</si>
  <si>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</si>
  <si>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</si>
  <si>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</si>
  <si>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</si>
  <si>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</si>
  <si>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</si>
  <si>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</si>
  <si>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</si>
  <si>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</si>
  <si>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</si>
  <si>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</si>
  <si>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</si>
  <si>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</si>
  <si>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</si>
  <si>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</si>
  <si>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</si>
  <si>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</si>
  <si>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</si>
  <si>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</si>
  <si>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</si>
  <si>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</si>
  <si>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</si>
  <si>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</si>
  <si>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</si>
  <si>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</si>
  <si>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</si>
  <si>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</si>
  <si>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</si>
  <si>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</si>
  <si>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</si>
  <si>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</si>
  <si>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</si>
  <si>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</si>
  <si>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</si>
  <si>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</si>
  <si>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</si>
  <si>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</si>
  <si>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</si>
  <si>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</si>
  <si>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</si>
  <si>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</si>
  <si>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</si>
  <si>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</si>
  <si>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</si>
  <si>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</si>
  <si>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</si>
  <si>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</si>
  <si>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</si>
  <si>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</si>
  <si>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</si>
  <si>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</si>
  <si>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</si>
  <si>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</si>
  <si>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</si>
  <si>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</si>
  <si>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</si>
  <si>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</si>
  <si>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</si>
  <si>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</si>
  <si>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</si>
  <si>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</si>
  <si>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</si>
  <si>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</si>
  <si>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</si>
  <si>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</si>
  <si>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</si>
  <si>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</si>
  <si>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</si>
  <si>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</si>
  <si>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</si>
  <si>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</si>
  <si>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</si>
  <si>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</si>
  <si>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</si>
  <si>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</si>
  <si>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</si>
  <si>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</si>
  <si>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</si>
  <si>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</si>
  <si>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</si>
  <si>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</si>
  <si>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</si>
  <si>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</si>
  <si>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</si>
  <si>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</si>
  <si>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White House Station CDP, Hunterdon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</si>
  <si>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</si>
  <si>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</si>
  <si>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</si>
  <si>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</si>
  <si>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</si>
  <si>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</si>
  <si>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</si>
  <si>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</si>
  <si>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</si>
  <si>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</si>
  <si>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</si>
  <si>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</si>
  <si>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</si>
  <si>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</si>
  <si>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</si>
  <si>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</si>
  <si>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</si>
  <si>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</si>
  <si>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</si>
  <si>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</si>
  <si>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</si>
  <si>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</si>
  <si>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</si>
  <si>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</si>
  <si>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</si>
  <si>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</si>
  <si>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</si>
  <si>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</si>
  <si>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</si>
  <si>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</si>
  <si>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</si>
  <si>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</si>
  <si>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</si>
  <si>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</si>
  <si>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</si>
  <si>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</si>
  <si>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</si>
  <si>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</si>
  <si>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</si>
  <si>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</si>
  <si>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</si>
  <si>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</si>
  <si>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</si>
  <si>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</si>
  <si>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</si>
  <si>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</si>
  <si>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</si>
  <si>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</si>
  <si>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</si>
  <si>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</si>
  <si>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</si>
  <si>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</si>
  <si>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</si>
  <si>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</si>
  <si>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</si>
  <si>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</si>
  <si>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</si>
  <si>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</si>
  <si>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</si>
  <si>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</si>
  <si>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</si>
  <si>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</si>
  <si>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</si>
  <si>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</si>
  <si>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</si>
  <si>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</si>
  <si>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</si>
  <si>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</si>
  <si>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</si>
  <si>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</si>
  <si>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</si>
  <si>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</si>
  <si>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</si>
  <si>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</si>
  <si>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</si>
  <si>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</si>
  <si>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</si>
  <si>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</si>
  <si>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</si>
  <si>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</si>
  <si>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</si>
  <si>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</si>
  <si>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</si>
  <si>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</si>
  <si>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</si>
  <si>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</si>
  <si>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</si>
  <si>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</si>
  <si>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</si>
  <si>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</si>
  <si>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</si>
  <si>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</si>
  <si>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</si>
  <si>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</si>
  <si>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</si>
  <si>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</si>
  <si>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</si>
  <si>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</si>
  <si>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</si>
  <si>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</si>
  <si>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</si>
  <si>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</si>
  <si>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</si>
  <si>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</si>
  <si>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</si>
  <si>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</si>
  <si>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White House Station CDP, Hunterdon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</si>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</sst>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1951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1951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910</v>
      </c>
      <c r="C9" s="151">
        <f>(B9/$B$7)*100</f>
        <v>46.64274730907227</v>
      </c>
      <c r="D9" s="152"/>
      <c r="E9" s="152" t="s">
        <v>124</v>
      </c>
      <c r="F9" s="150">
        <v>50</v>
      </c>
      <c r="G9" s="153">
        <f t="shared" si="0"/>
        <v>2.5627883136852896</v>
      </c>
    </row>
    <row r="10" spans="1:7" ht="12.75">
      <c r="A10" s="149" t="s">
        <v>125</v>
      </c>
      <c r="B10" s="150">
        <v>1041</v>
      </c>
      <c r="C10" s="151">
        <f>(B10/$B$7)*100</f>
        <v>53.35725269092772</v>
      </c>
      <c r="D10" s="152"/>
      <c r="E10" s="152" t="s">
        <v>126</v>
      </c>
      <c r="F10" s="150">
        <v>10</v>
      </c>
      <c r="G10" s="153">
        <f t="shared" si="0"/>
        <v>0.5125576627370579</v>
      </c>
    </row>
    <row r="11" spans="1:7" ht="12.75">
      <c r="A11" s="149"/>
      <c r="B11" s="150"/>
      <c r="C11" s="151"/>
      <c r="D11" s="152"/>
      <c r="E11" s="152" t="s">
        <v>127</v>
      </c>
      <c r="F11" s="150">
        <v>19</v>
      </c>
      <c r="G11" s="153">
        <f t="shared" si="0"/>
        <v>0.97385955920041</v>
      </c>
    </row>
    <row r="12" spans="1:7" ht="12.75">
      <c r="A12" s="149" t="s">
        <v>128</v>
      </c>
      <c r="B12" s="150">
        <v>124</v>
      </c>
      <c r="C12" s="151">
        <f aca="true" t="shared" si="1" ref="C12:C24">B12*100/B$7</f>
        <v>6.355715017939518</v>
      </c>
      <c r="D12" s="152"/>
      <c r="E12" s="152" t="s">
        <v>129</v>
      </c>
      <c r="F12" s="150">
        <v>7</v>
      </c>
      <c r="G12" s="153">
        <f t="shared" si="0"/>
        <v>0.35879036391594055</v>
      </c>
    </row>
    <row r="13" spans="1:7" ht="12.75">
      <c r="A13" s="149" t="s">
        <v>130</v>
      </c>
      <c r="B13" s="150">
        <v>130</v>
      </c>
      <c r="C13" s="151">
        <f t="shared" si="1"/>
        <v>6.663249615581753</v>
      </c>
      <c r="D13" s="152"/>
      <c r="E13" s="152" t="s">
        <v>131</v>
      </c>
      <c r="F13" s="150">
        <v>14</v>
      </c>
      <c r="G13" s="153">
        <f t="shared" si="0"/>
        <v>0.7175807278318811</v>
      </c>
    </row>
    <row r="14" spans="1:7" ht="12.75">
      <c r="A14" s="149" t="s">
        <v>132</v>
      </c>
      <c r="B14" s="150">
        <v>90</v>
      </c>
      <c r="C14" s="151">
        <f t="shared" si="1"/>
        <v>4.613018964633521</v>
      </c>
      <c r="D14" s="152"/>
      <c r="E14" s="152" t="s">
        <v>133</v>
      </c>
      <c r="F14" s="150">
        <v>1901</v>
      </c>
      <c r="G14" s="153">
        <f t="shared" si="0"/>
        <v>97.43721168631471</v>
      </c>
    </row>
    <row r="15" spans="1:7" ht="12.75">
      <c r="A15" s="149" t="s">
        <v>134</v>
      </c>
      <c r="B15" s="150">
        <v>68</v>
      </c>
      <c r="C15" s="151">
        <f t="shared" si="1"/>
        <v>3.485392106611994</v>
      </c>
      <c r="D15" s="152"/>
      <c r="E15" s="152" t="s">
        <v>135</v>
      </c>
      <c r="F15" s="150">
        <v>1841</v>
      </c>
      <c r="G15" s="153">
        <f t="shared" si="0"/>
        <v>94.36186570989236</v>
      </c>
    </row>
    <row r="16" spans="1:7" ht="12.75">
      <c r="A16" s="149" t="s">
        <v>136</v>
      </c>
      <c r="B16" s="150">
        <v>75</v>
      </c>
      <c r="C16" s="151">
        <f t="shared" si="1"/>
        <v>3.8441824705279344</v>
      </c>
      <c r="D16" s="152"/>
      <c r="E16" s="152"/>
      <c r="F16" s="145"/>
      <c r="G16" s="146"/>
    </row>
    <row r="17" spans="1:7" ht="12.75">
      <c r="A17" s="149" t="s">
        <v>137</v>
      </c>
      <c r="B17" s="150">
        <v>301</v>
      </c>
      <c r="C17" s="151">
        <f t="shared" si="1"/>
        <v>15.427985648385443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353</v>
      </c>
      <c r="C18" s="151">
        <f t="shared" si="1"/>
        <v>18.093285494618144</v>
      </c>
      <c r="D18" s="152"/>
      <c r="E18" s="143" t="s">
        <v>140</v>
      </c>
      <c r="F18" s="141">
        <v>1951</v>
      </c>
      <c r="G18" s="148">
        <v>100</v>
      </c>
    </row>
    <row r="19" spans="1:7" ht="12.75">
      <c r="A19" s="149" t="s">
        <v>141</v>
      </c>
      <c r="B19" s="150">
        <v>288</v>
      </c>
      <c r="C19" s="151">
        <f t="shared" si="1"/>
        <v>14.761660686827268</v>
      </c>
      <c r="D19" s="152"/>
      <c r="E19" s="152" t="s">
        <v>142</v>
      </c>
      <c r="F19" s="150">
        <v>1948</v>
      </c>
      <c r="G19" s="153">
        <f aca="true" t="shared" si="2" ref="G19:G30">F19*100/F$18</f>
        <v>99.84623270117888</v>
      </c>
    </row>
    <row r="20" spans="1:7" ht="12.75">
      <c r="A20" s="149" t="s">
        <v>143</v>
      </c>
      <c r="B20" s="150">
        <v>134</v>
      </c>
      <c r="C20" s="151">
        <f t="shared" si="1"/>
        <v>6.868272680676576</v>
      </c>
      <c r="D20" s="152"/>
      <c r="E20" s="152" t="s">
        <v>144</v>
      </c>
      <c r="F20" s="150">
        <v>878</v>
      </c>
      <c r="G20" s="153">
        <f t="shared" si="2"/>
        <v>45.00256278831368</v>
      </c>
    </row>
    <row r="21" spans="1:7" ht="12.75">
      <c r="A21" s="149" t="s">
        <v>145</v>
      </c>
      <c r="B21" s="150">
        <v>93</v>
      </c>
      <c r="C21" s="151">
        <f t="shared" si="1"/>
        <v>4.766786263454638</v>
      </c>
      <c r="D21" s="152"/>
      <c r="E21" s="152" t="s">
        <v>146</v>
      </c>
      <c r="F21" s="150">
        <v>416</v>
      </c>
      <c r="G21" s="153">
        <f t="shared" si="2"/>
        <v>21.32239876986161</v>
      </c>
    </row>
    <row r="22" spans="1:7" ht="12.75">
      <c r="A22" s="149" t="s">
        <v>147</v>
      </c>
      <c r="B22" s="150">
        <v>160</v>
      </c>
      <c r="C22" s="151">
        <f t="shared" si="1"/>
        <v>8.200922603792927</v>
      </c>
      <c r="D22" s="152"/>
      <c r="E22" s="152" t="s">
        <v>148</v>
      </c>
      <c r="F22" s="150">
        <v>498</v>
      </c>
      <c r="G22" s="153">
        <f t="shared" si="2"/>
        <v>25.525371604305484</v>
      </c>
    </row>
    <row r="23" spans="1:7" ht="12.75">
      <c r="A23" s="149" t="s">
        <v>149</v>
      </c>
      <c r="B23" s="150">
        <v>105</v>
      </c>
      <c r="C23" s="151">
        <f t="shared" si="1"/>
        <v>5.381855458739108</v>
      </c>
      <c r="D23" s="152"/>
      <c r="E23" s="152" t="s">
        <v>150</v>
      </c>
      <c r="F23" s="150">
        <v>367</v>
      </c>
      <c r="G23" s="153">
        <f t="shared" si="2"/>
        <v>18.810866222450027</v>
      </c>
    </row>
    <row r="24" spans="1:7" ht="12.75">
      <c r="A24" s="149" t="s">
        <v>151</v>
      </c>
      <c r="B24" s="150">
        <v>30</v>
      </c>
      <c r="C24" s="151">
        <f t="shared" si="1"/>
        <v>1.5376729882111737</v>
      </c>
      <c r="D24" s="152"/>
      <c r="E24" s="152" t="s">
        <v>152</v>
      </c>
      <c r="F24" s="150">
        <v>75</v>
      </c>
      <c r="G24" s="153">
        <f t="shared" si="2"/>
        <v>3.8441824705279344</v>
      </c>
    </row>
    <row r="25" spans="1:7" ht="12.75">
      <c r="A25" s="149"/>
      <c r="B25" s="145"/>
      <c r="C25" s="154"/>
      <c r="D25" s="152"/>
      <c r="E25" s="152" t="s">
        <v>153</v>
      </c>
      <c r="F25" s="150">
        <v>16</v>
      </c>
      <c r="G25" s="153">
        <f t="shared" si="2"/>
        <v>0.8200922603792927</v>
      </c>
    </row>
    <row r="26" spans="1:7" ht="12.75">
      <c r="A26" s="149" t="s">
        <v>154</v>
      </c>
      <c r="B26" s="155">
        <v>40.2</v>
      </c>
      <c r="C26" s="156" t="s">
        <v>420</v>
      </c>
      <c r="D26" s="152"/>
      <c r="E26" s="157" t="s">
        <v>155</v>
      </c>
      <c r="F26" s="150">
        <v>81</v>
      </c>
      <c r="G26" s="153">
        <f t="shared" si="2"/>
        <v>4.151717068170169</v>
      </c>
    </row>
    <row r="27" spans="1:7" ht="12.75">
      <c r="A27" s="149"/>
      <c r="B27" s="145"/>
      <c r="C27" s="154"/>
      <c r="D27" s="152"/>
      <c r="E27" s="158" t="s">
        <v>156</v>
      </c>
      <c r="F27" s="150">
        <v>44</v>
      </c>
      <c r="G27" s="153">
        <f t="shared" si="2"/>
        <v>2.255253716043055</v>
      </c>
    </row>
    <row r="28" spans="1:7" ht="12.75">
      <c r="A28" s="149" t="s">
        <v>421</v>
      </c>
      <c r="B28" s="150">
        <v>1563</v>
      </c>
      <c r="C28" s="151">
        <f aca="true" t="shared" si="3" ref="C28:C35">B28*100/B$7</f>
        <v>80.11276268580215</v>
      </c>
      <c r="D28" s="152"/>
      <c r="E28" s="152" t="s">
        <v>157</v>
      </c>
      <c r="F28" s="150">
        <v>3</v>
      </c>
      <c r="G28" s="153">
        <f t="shared" si="2"/>
        <v>0.15376729882111737</v>
      </c>
    </row>
    <row r="29" spans="1:7" ht="12.75">
      <c r="A29" s="149" t="s">
        <v>158</v>
      </c>
      <c r="B29" s="150">
        <v>693</v>
      </c>
      <c r="C29" s="151">
        <f t="shared" si="3"/>
        <v>35.52024602767811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870</v>
      </c>
      <c r="C30" s="151">
        <f t="shared" si="3"/>
        <v>44.59251665812404</v>
      </c>
      <c r="D30" s="152"/>
      <c r="E30" s="152" t="s">
        <v>161</v>
      </c>
      <c r="F30" s="150">
        <v>3</v>
      </c>
      <c r="G30" s="153">
        <f t="shared" si="2"/>
        <v>0.15376729882111737</v>
      </c>
    </row>
    <row r="31" spans="1:7" ht="12.75">
      <c r="A31" s="149" t="s">
        <v>162</v>
      </c>
      <c r="B31" s="150">
        <v>1529</v>
      </c>
      <c r="C31" s="151">
        <f t="shared" si="3"/>
        <v>78.37006663249616</v>
      </c>
      <c r="D31" s="152"/>
      <c r="E31" s="152"/>
      <c r="F31" s="145"/>
      <c r="G31" s="146"/>
    </row>
    <row r="32" spans="1:7" ht="12.75">
      <c r="A32" s="149" t="s">
        <v>163</v>
      </c>
      <c r="B32" s="150">
        <v>346</v>
      </c>
      <c r="C32" s="151">
        <f t="shared" si="3"/>
        <v>17.734495130702204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295</v>
      </c>
      <c r="C33" s="151">
        <f t="shared" si="3"/>
        <v>15.120451050743208</v>
      </c>
      <c r="D33" s="152"/>
      <c r="E33" s="143" t="s">
        <v>166</v>
      </c>
      <c r="F33" s="141">
        <v>878</v>
      </c>
      <c r="G33" s="148">
        <v>100</v>
      </c>
    </row>
    <row r="34" spans="1:7" ht="12.75">
      <c r="A34" s="149" t="s">
        <v>158</v>
      </c>
      <c r="B34" s="150">
        <v>110</v>
      </c>
      <c r="C34" s="151">
        <f t="shared" si="3"/>
        <v>5.6381342901076374</v>
      </c>
      <c r="D34" s="152"/>
      <c r="E34" s="152" t="s">
        <v>167</v>
      </c>
      <c r="F34" s="150">
        <v>531</v>
      </c>
      <c r="G34" s="153">
        <f aca="true" t="shared" si="4" ref="G34:G42">F34*100/F$33</f>
        <v>60.478359908883824</v>
      </c>
    </row>
    <row r="35" spans="1:7" ht="12.75">
      <c r="A35" s="149" t="s">
        <v>160</v>
      </c>
      <c r="B35" s="150">
        <v>185</v>
      </c>
      <c r="C35" s="151">
        <f t="shared" si="3"/>
        <v>9.482316760635571</v>
      </c>
      <c r="D35" s="152"/>
      <c r="E35" s="152" t="s">
        <v>168</v>
      </c>
      <c r="F35" s="150">
        <v>219</v>
      </c>
      <c r="G35" s="153">
        <f t="shared" si="4"/>
        <v>24.943052391799544</v>
      </c>
    </row>
    <row r="36" spans="1:7" ht="12.75">
      <c r="A36" s="149"/>
      <c r="B36" s="145"/>
      <c r="C36" s="154"/>
      <c r="D36" s="152"/>
      <c r="E36" s="152" t="s">
        <v>169</v>
      </c>
      <c r="F36" s="150">
        <v>416</v>
      </c>
      <c r="G36" s="153">
        <f t="shared" si="4"/>
        <v>47.380410022779046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169</v>
      </c>
      <c r="G37" s="153">
        <f t="shared" si="4"/>
        <v>19.248291571753985</v>
      </c>
    </row>
    <row r="38" spans="1:7" ht="12.75">
      <c r="A38" s="161" t="s">
        <v>171</v>
      </c>
      <c r="B38" s="150">
        <v>1921</v>
      </c>
      <c r="C38" s="151">
        <f aca="true" t="shared" si="5" ref="C38:C54">B38*100/B$7</f>
        <v>98.46232701178883</v>
      </c>
      <c r="D38" s="152"/>
      <c r="E38" s="152" t="s">
        <v>172</v>
      </c>
      <c r="F38" s="150">
        <v>91</v>
      </c>
      <c r="G38" s="153">
        <f t="shared" si="4"/>
        <v>10.364464692482915</v>
      </c>
    </row>
    <row r="39" spans="1:7" ht="12.75">
      <c r="A39" s="149" t="s">
        <v>173</v>
      </c>
      <c r="B39" s="150">
        <v>1874</v>
      </c>
      <c r="C39" s="151">
        <f t="shared" si="5"/>
        <v>96.05330599692465</v>
      </c>
      <c r="D39" s="152"/>
      <c r="E39" s="152" t="s">
        <v>168</v>
      </c>
      <c r="F39" s="150">
        <v>39</v>
      </c>
      <c r="G39" s="153">
        <f t="shared" si="4"/>
        <v>4.4419134396355355</v>
      </c>
    </row>
    <row r="40" spans="1:7" ht="12.75">
      <c r="A40" s="149" t="s">
        <v>174</v>
      </c>
      <c r="B40" s="150">
        <v>17</v>
      </c>
      <c r="C40" s="151">
        <f t="shared" si="5"/>
        <v>0.8713480266529985</v>
      </c>
      <c r="D40" s="152"/>
      <c r="E40" s="152" t="s">
        <v>175</v>
      </c>
      <c r="F40" s="150">
        <v>347</v>
      </c>
      <c r="G40" s="153">
        <f t="shared" si="4"/>
        <v>39.521640091116176</v>
      </c>
    </row>
    <row r="41" spans="1:7" ht="12.75">
      <c r="A41" s="149" t="s">
        <v>176</v>
      </c>
      <c r="B41" s="150">
        <v>0</v>
      </c>
      <c r="C41" s="151">
        <f t="shared" si="5"/>
        <v>0</v>
      </c>
      <c r="D41" s="152"/>
      <c r="E41" s="152" t="s">
        <v>177</v>
      </c>
      <c r="F41" s="150">
        <v>299</v>
      </c>
      <c r="G41" s="153">
        <f t="shared" si="4"/>
        <v>34.054669703872435</v>
      </c>
    </row>
    <row r="42" spans="1:7" ht="12.75">
      <c r="A42" s="149" t="s">
        <v>178</v>
      </c>
      <c r="B42" s="150">
        <v>19</v>
      </c>
      <c r="C42" s="151">
        <f t="shared" si="5"/>
        <v>0.97385955920041</v>
      </c>
      <c r="D42" s="152"/>
      <c r="E42" s="152" t="s">
        <v>179</v>
      </c>
      <c r="F42" s="150">
        <v>99</v>
      </c>
      <c r="G42" s="153">
        <f t="shared" si="4"/>
        <v>11.275626423690206</v>
      </c>
    </row>
    <row r="43" spans="1:7" ht="12.75">
      <c r="A43" s="149" t="s">
        <v>180</v>
      </c>
      <c r="B43" s="150">
        <v>6</v>
      </c>
      <c r="C43" s="151">
        <f t="shared" si="5"/>
        <v>0.30753459764223473</v>
      </c>
      <c r="D43" s="152"/>
      <c r="E43" s="152"/>
      <c r="F43" s="145"/>
      <c r="G43" s="146"/>
    </row>
    <row r="44" spans="1:7" ht="12.75">
      <c r="A44" s="149" t="s">
        <v>181</v>
      </c>
      <c r="B44" s="150">
        <v>8</v>
      </c>
      <c r="C44" s="151">
        <f t="shared" si="5"/>
        <v>0.41004613018964636</v>
      </c>
      <c r="D44" s="152"/>
      <c r="E44" s="152" t="s">
        <v>182</v>
      </c>
      <c r="F44" s="150">
        <v>228</v>
      </c>
      <c r="G44" s="162">
        <f>F44*100/F33</f>
        <v>25.968109339407746</v>
      </c>
    </row>
    <row r="45" spans="1:7" ht="12.75">
      <c r="A45" s="149" t="s">
        <v>183</v>
      </c>
      <c r="B45" s="150">
        <v>4</v>
      </c>
      <c r="C45" s="151">
        <f t="shared" si="5"/>
        <v>0.20502306509482318</v>
      </c>
      <c r="D45" s="152"/>
      <c r="E45" s="152" t="s">
        <v>184</v>
      </c>
      <c r="F45" s="150">
        <v>225</v>
      </c>
      <c r="G45" s="162">
        <f>F45*100/F33</f>
        <v>25.626423690205012</v>
      </c>
    </row>
    <row r="46" spans="1:7" ht="12.75">
      <c r="A46" s="149" t="s">
        <v>185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186</v>
      </c>
      <c r="B47" s="150">
        <v>0</v>
      </c>
      <c r="C47" s="151">
        <f t="shared" si="5"/>
        <v>0</v>
      </c>
      <c r="D47" s="152"/>
      <c r="E47" s="152" t="s">
        <v>187</v>
      </c>
      <c r="F47" s="163">
        <v>2.22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2.86</v>
      </c>
      <c r="G48" s="164" t="s">
        <v>420</v>
      </c>
    </row>
    <row r="49" spans="1:7" ht="14.25">
      <c r="A49" s="149" t="s">
        <v>190</v>
      </c>
      <c r="B49" s="150">
        <v>1</v>
      </c>
      <c r="C49" s="151">
        <f t="shared" si="5"/>
        <v>0.051255766273705795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905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878</v>
      </c>
      <c r="G52" s="153">
        <f>F52*100/F$51</f>
        <v>97.01657458563535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27</v>
      </c>
      <c r="G53" s="153">
        <f>F53*100/F$51</f>
        <v>2.983425414364641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2</v>
      </c>
      <c r="G54" s="153">
        <f>F54*100/F$51</f>
        <v>0.22099447513812154</v>
      </c>
    </row>
    <row r="55" spans="1:7" ht="12.75">
      <c r="A55" s="149" t="s">
        <v>201</v>
      </c>
      <c r="B55" s="150">
        <v>11</v>
      </c>
      <c r="C55" s="151">
        <f>B55*100/B$7</f>
        <v>0.5638134290107637</v>
      </c>
      <c r="D55" s="152"/>
      <c r="E55" s="152"/>
      <c r="F55" s="145"/>
      <c r="G55" s="146"/>
    </row>
    <row r="56" spans="1:7" ht="12.75">
      <c r="A56" s="149" t="s">
        <v>202</v>
      </c>
      <c r="B56" s="165">
        <v>30</v>
      </c>
      <c r="C56" s="166">
        <f>B56*100/B$7</f>
        <v>1.5376729882111737</v>
      </c>
      <c r="D56" s="152"/>
      <c r="E56" s="152" t="s">
        <v>203</v>
      </c>
      <c r="F56" s="167">
        <v>0.4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8.3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1903</v>
      </c>
      <c r="C60" s="166">
        <f>B60*100/B7</f>
        <v>97.53972321886212</v>
      </c>
      <c r="D60" s="152"/>
      <c r="E60" s="143" t="s">
        <v>209</v>
      </c>
      <c r="F60" s="141">
        <v>878</v>
      </c>
      <c r="G60" s="148">
        <v>100</v>
      </c>
    </row>
    <row r="61" spans="1:7" ht="12.75">
      <c r="A61" s="149" t="s">
        <v>210</v>
      </c>
      <c r="B61" s="165">
        <v>19</v>
      </c>
      <c r="C61" s="166">
        <f>B61*100/B7</f>
        <v>0.97385955920041</v>
      </c>
      <c r="D61" s="152"/>
      <c r="E61" s="152" t="s">
        <v>211</v>
      </c>
      <c r="F61" s="170">
        <v>735</v>
      </c>
      <c r="G61" s="153">
        <f>F61*100/F$60</f>
        <v>83.7129840546697</v>
      </c>
    </row>
    <row r="62" spans="1:7" ht="12.75">
      <c r="A62" s="149" t="s">
        <v>212</v>
      </c>
      <c r="B62" s="165">
        <v>8</v>
      </c>
      <c r="C62" s="166">
        <f>B62*100/B7</f>
        <v>0.41004613018964636</v>
      </c>
      <c r="D62" s="152"/>
      <c r="E62" s="152" t="s">
        <v>213</v>
      </c>
      <c r="F62" s="170">
        <v>143</v>
      </c>
      <c r="G62" s="153">
        <f>F62*100/F$60</f>
        <v>16.287015945330296</v>
      </c>
    </row>
    <row r="63" spans="1:7" ht="12.75">
      <c r="A63" s="149" t="s">
        <v>214</v>
      </c>
      <c r="B63" s="165">
        <v>33</v>
      </c>
      <c r="C63" s="166">
        <f>B63*100/B7</f>
        <v>1.691440287032291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2.29</v>
      </c>
      <c r="G64" s="164" t="s">
        <v>420</v>
      </c>
    </row>
    <row r="65" spans="1:7" ht="13.5" thickBot="1">
      <c r="A65" s="171" t="s">
        <v>217</v>
      </c>
      <c r="B65" s="172">
        <v>19</v>
      </c>
      <c r="C65" s="173">
        <f>B65*100/B7</f>
        <v>0.97385955920041</v>
      </c>
      <c r="D65" s="174"/>
      <c r="E65" s="174" t="s">
        <v>218</v>
      </c>
      <c r="F65" s="175">
        <v>1.85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1887</v>
      </c>
      <c r="G9" s="33">
        <f>(F9/$F$9)*100</f>
        <v>100</v>
      </c>
    </row>
    <row r="10" spans="1:7" ht="12.75">
      <c r="A10" s="29" t="s">
        <v>428</v>
      </c>
      <c r="B10" s="93">
        <v>295</v>
      </c>
      <c r="C10" s="33">
        <f aca="true" t="shared" si="0" ref="C10:C15">(B10/$B$10)*100</f>
        <v>100</v>
      </c>
      <c r="E10" s="34" t="s">
        <v>429</v>
      </c>
      <c r="F10" s="97">
        <v>1723</v>
      </c>
      <c r="G10" s="84">
        <f aca="true" t="shared" si="1" ref="G10:G16">(F10/$F$9)*100</f>
        <v>91.30895601483837</v>
      </c>
    </row>
    <row r="11" spans="1:8" ht="12.75">
      <c r="A11" s="36" t="s">
        <v>430</v>
      </c>
      <c r="B11" s="98">
        <v>32</v>
      </c>
      <c r="C11" s="35">
        <f t="shared" si="0"/>
        <v>10.847457627118644</v>
      </c>
      <c r="E11" s="34" t="s">
        <v>431</v>
      </c>
      <c r="F11" s="97">
        <v>1716</v>
      </c>
      <c r="G11" s="84">
        <f t="shared" si="1"/>
        <v>90.93799682034977</v>
      </c>
      <c r="H11" s="15" t="s">
        <v>409</v>
      </c>
    </row>
    <row r="12" spans="1:8" ht="12.75">
      <c r="A12" s="36" t="s">
        <v>432</v>
      </c>
      <c r="B12" s="98">
        <v>20</v>
      </c>
      <c r="C12" s="35">
        <f t="shared" si="0"/>
        <v>6.779661016949152</v>
      </c>
      <c r="E12" s="34" t="s">
        <v>433</v>
      </c>
      <c r="F12" s="97">
        <v>1134</v>
      </c>
      <c r="G12" s="84">
        <f t="shared" si="1"/>
        <v>60.095389507154216</v>
      </c>
      <c r="H12" s="15" t="s">
        <v>409</v>
      </c>
    </row>
    <row r="13" spans="1:7" ht="12.75">
      <c r="A13" s="36" t="s">
        <v>434</v>
      </c>
      <c r="B13" s="98">
        <v>163</v>
      </c>
      <c r="C13" s="35">
        <f t="shared" si="0"/>
        <v>55.254237288135585</v>
      </c>
      <c r="E13" s="34" t="s">
        <v>435</v>
      </c>
      <c r="F13" s="97">
        <v>582</v>
      </c>
      <c r="G13" s="84">
        <f t="shared" si="1"/>
        <v>30.842607313195547</v>
      </c>
    </row>
    <row r="14" spans="1:7" ht="12.75">
      <c r="A14" s="36" t="s">
        <v>436</v>
      </c>
      <c r="B14" s="98">
        <v>42</v>
      </c>
      <c r="C14" s="35">
        <f t="shared" si="0"/>
        <v>14.237288135593221</v>
      </c>
      <c r="E14" s="34" t="s">
        <v>325</v>
      </c>
      <c r="F14" s="97">
        <v>7</v>
      </c>
      <c r="G14" s="84">
        <f t="shared" si="1"/>
        <v>0.37095919448860626</v>
      </c>
    </row>
    <row r="15" spans="1:7" ht="12.75">
      <c r="A15" s="36" t="s">
        <v>46</v>
      </c>
      <c r="B15" s="97">
        <v>38</v>
      </c>
      <c r="C15" s="35">
        <f t="shared" si="0"/>
        <v>12.88135593220339</v>
      </c>
      <c r="E15" s="34" t="s">
        <v>0</v>
      </c>
      <c r="F15" s="97">
        <v>164</v>
      </c>
      <c r="G15" s="84">
        <f t="shared" si="1"/>
        <v>8.691043985161633</v>
      </c>
    </row>
    <row r="16" spans="1:7" ht="12.75">
      <c r="A16" s="36"/>
      <c r="B16" s="93" t="s">
        <v>409</v>
      </c>
      <c r="C16" s="10"/>
      <c r="E16" s="34" t="s">
        <v>1</v>
      </c>
      <c r="F16" s="98">
        <v>25</v>
      </c>
      <c r="G16" s="84">
        <f t="shared" si="1"/>
        <v>1.3248542660307367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123</v>
      </c>
      <c r="G17" s="84">
        <f>(F17/$F$9)*100</f>
        <v>6.518282988871224</v>
      </c>
    </row>
    <row r="18" spans="1:7" ht="12.75">
      <c r="A18" s="29" t="s">
        <v>4</v>
      </c>
      <c r="B18" s="93">
        <v>1444</v>
      </c>
      <c r="C18" s="33">
        <f>(B18/$B$18)*100</f>
        <v>100</v>
      </c>
      <c r="E18" s="34" t="s">
        <v>5</v>
      </c>
      <c r="F18" s="97">
        <v>41</v>
      </c>
      <c r="G18" s="84">
        <f>(F18/$F$9)*100</f>
        <v>2.172760996290408</v>
      </c>
    </row>
    <row r="19" spans="1:7" ht="12.75">
      <c r="A19" s="36" t="s">
        <v>6</v>
      </c>
      <c r="B19" s="97">
        <v>14</v>
      </c>
      <c r="C19" s="84">
        <f aca="true" t="shared" si="2" ref="C19:C25">(B19/$B$18)*100</f>
        <v>0.9695290858725761</v>
      </c>
      <c r="E19" s="34"/>
      <c r="F19" s="97" t="s">
        <v>409</v>
      </c>
      <c r="G19" s="84"/>
    </row>
    <row r="20" spans="1:7" ht="12.75">
      <c r="A20" s="36" t="s">
        <v>7</v>
      </c>
      <c r="B20" s="97">
        <v>43</v>
      </c>
      <c r="C20" s="84">
        <f t="shared" si="2"/>
        <v>2.9778393351800556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472</v>
      </c>
      <c r="C21" s="84">
        <f t="shared" si="2"/>
        <v>32.686980609418285</v>
      </c>
      <c r="E21" s="38" t="s">
        <v>326</v>
      </c>
      <c r="F21" s="80">
        <v>164</v>
      </c>
      <c r="G21" s="33">
        <f>(F21/$F$21)*100</f>
        <v>100</v>
      </c>
    </row>
    <row r="22" spans="1:7" ht="12.75">
      <c r="A22" s="36" t="s">
        <v>24</v>
      </c>
      <c r="B22" s="97">
        <v>179</v>
      </c>
      <c r="C22" s="84">
        <f t="shared" si="2"/>
        <v>12.396121883656509</v>
      </c>
      <c r="E22" s="34" t="s">
        <v>25</v>
      </c>
      <c r="F22" s="97">
        <v>142</v>
      </c>
      <c r="G22" s="84">
        <f aca="true" t="shared" si="3" ref="G22:G27">(F22/$F$21)*100</f>
        <v>86.58536585365853</v>
      </c>
    </row>
    <row r="23" spans="1:7" ht="12.75">
      <c r="A23" s="36" t="s">
        <v>26</v>
      </c>
      <c r="B23" s="97">
        <v>126</v>
      </c>
      <c r="C23" s="84">
        <f t="shared" si="2"/>
        <v>8.725761772853186</v>
      </c>
      <c r="E23" s="34" t="s">
        <v>27</v>
      </c>
      <c r="F23" s="97">
        <v>16</v>
      </c>
      <c r="G23" s="84">
        <f t="shared" si="3"/>
        <v>9.75609756097561</v>
      </c>
    </row>
    <row r="24" spans="1:7" ht="12.75">
      <c r="A24" s="36" t="s">
        <v>28</v>
      </c>
      <c r="B24" s="97">
        <v>431</v>
      </c>
      <c r="C24" s="84">
        <f t="shared" si="2"/>
        <v>29.847645429362878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179</v>
      </c>
      <c r="C25" s="84">
        <f t="shared" si="2"/>
        <v>12.396121883656509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6</v>
      </c>
      <c r="G26" s="84">
        <f t="shared" si="3"/>
        <v>3.6585365853658534</v>
      </c>
    </row>
    <row r="27" spans="1:7" ht="12.75">
      <c r="A27" s="36" t="s">
        <v>33</v>
      </c>
      <c r="B27" s="108">
        <v>96.1</v>
      </c>
      <c r="C27" s="37" t="s">
        <v>420</v>
      </c>
      <c r="E27" s="34" t="s">
        <v>34</v>
      </c>
      <c r="F27" s="97">
        <v>0</v>
      </c>
      <c r="G27" s="84">
        <f t="shared" si="3"/>
        <v>0</v>
      </c>
    </row>
    <row r="28" spans="1:7" ht="12.75">
      <c r="A28" s="36" t="s">
        <v>35</v>
      </c>
      <c r="B28" s="108">
        <v>42.2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1777</v>
      </c>
      <c r="G30" s="33">
        <f>(F30/$F$30)*100</f>
        <v>100</v>
      </c>
      <c r="J30" s="39"/>
    </row>
    <row r="31" spans="1:10" ht="12.75">
      <c r="A31" s="95" t="s">
        <v>18</v>
      </c>
      <c r="B31" s="93">
        <v>1581</v>
      </c>
      <c r="C31" s="33">
        <f>(B31/$B$31)*100</f>
        <v>100</v>
      </c>
      <c r="E31" s="34" t="s">
        <v>39</v>
      </c>
      <c r="F31" s="97">
        <v>1613</v>
      </c>
      <c r="G31" s="101">
        <f>(F31/$F$30)*100</f>
        <v>90.7709622960045</v>
      </c>
      <c r="J31" s="39"/>
    </row>
    <row r="32" spans="1:10" ht="12.75">
      <c r="A32" s="36" t="s">
        <v>40</v>
      </c>
      <c r="B32" s="97">
        <v>318</v>
      </c>
      <c r="C32" s="10">
        <f>(B32/$B$31)*100</f>
        <v>20.113851992409867</v>
      </c>
      <c r="E32" s="34" t="s">
        <v>41</v>
      </c>
      <c r="F32" s="97">
        <v>164</v>
      </c>
      <c r="G32" s="101">
        <f aca="true" t="shared" si="4" ref="G32:G39">(F32/$F$30)*100</f>
        <v>9.229037703995498</v>
      </c>
      <c r="J32" s="39"/>
    </row>
    <row r="33" spans="1:10" ht="12.75">
      <c r="A33" s="36" t="s">
        <v>42</v>
      </c>
      <c r="B33" s="97">
        <v>847</v>
      </c>
      <c r="C33" s="10">
        <f aca="true" t="shared" si="5" ref="C33:C38">(B33/$B$31)*100</f>
        <v>53.573687539531946</v>
      </c>
      <c r="E33" s="34" t="s">
        <v>43</v>
      </c>
      <c r="F33" s="97">
        <v>68</v>
      </c>
      <c r="G33" s="101">
        <f t="shared" si="4"/>
        <v>3.8266741699493525</v>
      </c>
      <c r="J33" s="39"/>
    </row>
    <row r="34" spans="1:7" ht="12.75">
      <c r="A34" s="36" t="s">
        <v>44</v>
      </c>
      <c r="B34" s="97">
        <v>40</v>
      </c>
      <c r="C34" s="10">
        <f t="shared" si="5"/>
        <v>2.530044275774826</v>
      </c>
      <c r="E34" s="34" t="s">
        <v>45</v>
      </c>
      <c r="F34" s="97">
        <v>25</v>
      </c>
      <c r="G34" s="101">
        <f t="shared" si="4"/>
        <v>1.4068655036578503</v>
      </c>
    </row>
    <row r="35" spans="1:7" ht="12.75">
      <c r="A35" s="36" t="s">
        <v>47</v>
      </c>
      <c r="B35" s="97">
        <v>185</v>
      </c>
      <c r="C35" s="10">
        <f t="shared" si="5"/>
        <v>11.70145477545857</v>
      </c>
      <c r="E35" s="34" t="s">
        <v>43</v>
      </c>
      <c r="F35" s="97">
        <v>7</v>
      </c>
      <c r="G35" s="101">
        <f t="shared" si="4"/>
        <v>0.39392234102419804</v>
      </c>
    </row>
    <row r="36" spans="1:7" ht="12.75">
      <c r="A36" s="36" t="s">
        <v>19</v>
      </c>
      <c r="B36" s="97">
        <v>166</v>
      </c>
      <c r="C36" s="10">
        <f t="shared" si="5"/>
        <v>10.499683744465528</v>
      </c>
      <c r="E36" s="34" t="s">
        <v>49</v>
      </c>
      <c r="F36" s="97">
        <v>123</v>
      </c>
      <c r="G36" s="101">
        <f t="shared" si="4"/>
        <v>6.921778277996624</v>
      </c>
    </row>
    <row r="37" spans="1:7" ht="12.75">
      <c r="A37" s="36" t="s">
        <v>48</v>
      </c>
      <c r="B37" s="97">
        <v>191</v>
      </c>
      <c r="C37" s="10">
        <f t="shared" si="5"/>
        <v>12.080961416824794</v>
      </c>
      <c r="E37" s="34" t="s">
        <v>43</v>
      </c>
      <c r="F37" s="97">
        <v>53</v>
      </c>
      <c r="G37" s="101">
        <f t="shared" si="4"/>
        <v>2.9825548677546427</v>
      </c>
    </row>
    <row r="38" spans="1:7" ht="12.75">
      <c r="A38" s="36" t="s">
        <v>19</v>
      </c>
      <c r="B38" s="97">
        <v>114</v>
      </c>
      <c r="C38" s="10">
        <f t="shared" si="5"/>
        <v>7.2106261859582546</v>
      </c>
      <c r="E38" s="34" t="s">
        <v>418</v>
      </c>
      <c r="F38" s="97">
        <v>16</v>
      </c>
      <c r="G38" s="101">
        <f t="shared" si="4"/>
        <v>0.9003939223410242</v>
      </c>
    </row>
    <row r="39" spans="1:7" ht="12.75">
      <c r="A39" s="36"/>
      <c r="B39" s="97" t="s">
        <v>409</v>
      </c>
      <c r="C39" s="10"/>
      <c r="E39" s="34" t="s">
        <v>43</v>
      </c>
      <c r="F39" s="97">
        <v>8</v>
      </c>
      <c r="G39" s="101">
        <f t="shared" si="4"/>
        <v>0.4501969611705121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20</v>
      </c>
      <c r="C42" s="33">
        <f>(B42/$B$42)*100</f>
        <v>100</v>
      </c>
      <c r="E42" s="31" t="s">
        <v>427</v>
      </c>
      <c r="F42" s="80">
        <v>1887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f>(B43/$B$42)*100</f>
        <v>0</v>
      </c>
      <c r="E43" s="60" t="s">
        <v>327</v>
      </c>
      <c r="F43" s="106">
        <v>2447</v>
      </c>
      <c r="G43" s="107">
        <f aca="true" t="shared" si="6" ref="G43:G71">(F43/$F$42)*100</f>
        <v>129.67673555908848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88</v>
      </c>
      <c r="G45" s="101">
        <f t="shared" si="6"/>
        <v>4.663487016428193</v>
      </c>
    </row>
    <row r="46" spans="1:7" ht="12.75">
      <c r="A46" s="29" t="s">
        <v>53</v>
      </c>
      <c r="B46" s="93">
        <v>1552</v>
      </c>
      <c r="C46" s="33">
        <f>(B46/$B$46)*100</f>
        <v>100</v>
      </c>
      <c r="E46" s="1" t="s">
        <v>54</v>
      </c>
      <c r="F46" s="97">
        <v>36</v>
      </c>
      <c r="G46" s="101">
        <f t="shared" si="6"/>
        <v>1.9077901430842605</v>
      </c>
    </row>
    <row r="47" spans="1:7" ht="12.75">
      <c r="A47" s="36" t="s">
        <v>55</v>
      </c>
      <c r="B47" s="97">
        <v>257</v>
      </c>
      <c r="C47" s="10">
        <f>(B47/$B$46)*100</f>
        <v>16.559278350515463</v>
      </c>
      <c r="E47" s="1" t="s">
        <v>56</v>
      </c>
      <c r="F47" s="97">
        <v>44</v>
      </c>
      <c r="G47" s="101">
        <f t="shared" si="6"/>
        <v>2.3317435082140965</v>
      </c>
    </row>
    <row r="48" spans="1:7" ht="12.75">
      <c r="A48" s="36"/>
      <c r="B48" s="93" t="s">
        <v>409</v>
      </c>
      <c r="C48" s="10"/>
      <c r="E48" s="1" t="s">
        <v>57</v>
      </c>
      <c r="F48" s="97">
        <v>244</v>
      </c>
      <c r="G48" s="101">
        <f t="shared" si="6"/>
        <v>12.930577636459988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38</v>
      </c>
      <c r="G49" s="101">
        <f t="shared" si="6"/>
        <v>2.01377848436672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34</v>
      </c>
      <c r="G50" s="101">
        <f t="shared" si="6"/>
        <v>1.8018018018018018</v>
      </c>
    </row>
    <row r="51" spans="1:7" ht="12.75">
      <c r="A51" s="5" t="s">
        <v>60</v>
      </c>
      <c r="B51" s="93">
        <v>237</v>
      </c>
      <c r="C51" s="33">
        <f>(B51/$B$51)*100</f>
        <v>100</v>
      </c>
      <c r="E51" s="1" t="s">
        <v>61</v>
      </c>
      <c r="F51" s="97">
        <v>404</v>
      </c>
      <c r="G51" s="101">
        <f t="shared" si="6"/>
        <v>21.409644939056705</v>
      </c>
    </row>
    <row r="52" spans="1:7" ht="12.75">
      <c r="A52" s="4" t="s">
        <v>62</v>
      </c>
      <c r="B52" s="98">
        <v>9</v>
      </c>
      <c r="C52" s="10">
        <f>(B52/$B$51)*100</f>
        <v>3.79746835443038</v>
      </c>
      <c r="E52" s="1" t="s">
        <v>63</v>
      </c>
      <c r="F52" s="97">
        <v>14</v>
      </c>
      <c r="G52" s="101">
        <f t="shared" si="6"/>
        <v>0.7419183889772125</v>
      </c>
    </row>
    <row r="53" spans="1:7" ht="12.75">
      <c r="A53" s="4"/>
      <c r="B53" s="93" t="s">
        <v>409</v>
      </c>
      <c r="C53" s="10"/>
      <c r="E53" s="1" t="s">
        <v>64</v>
      </c>
      <c r="F53" s="97">
        <v>59</v>
      </c>
      <c r="G53" s="101">
        <f t="shared" si="6"/>
        <v>3.126656067832538</v>
      </c>
    </row>
    <row r="54" spans="1:7" ht="14.25">
      <c r="A54" s="5" t="s">
        <v>65</v>
      </c>
      <c r="B54" s="93">
        <v>1161</v>
      </c>
      <c r="C54" s="33">
        <f>(B54/$B$54)*100</f>
        <v>100</v>
      </c>
      <c r="E54" s="1" t="s">
        <v>360</v>
      </c>
      <c r="F54" s="97">
        <v>304</v>
      </c>
      <c r="G54" s="101">
        <f t="shared" si="6"/>
        <v>16.11022787493376</v>
      </c>
    </row>
    <row r="55" spans="1:7" ht="12.75">
      <c r="A55" s="4" t="s">
        <v>62</v>
      </c>
      <c r="B55" s="98">
        <v>139</v>
      </c>
      <c r="C55" s="10">
        <f>(B55/$B$54)*100</f>
        <v>11.972437553832902</v>
      </c>
      <c r="E55" s="1" t="s">
        <v>66</v>
      </c>
      <c r="F55" s="97">
        <v>179</v>
      </c>
      <c r="G55" s="101">
        <f t="shared" si="6"/>
        <v>9.485956544780075</v>
      </c>
    </row>
    <row r="56" spans="1:7" ht="12.75">
      <c r="A56" s="4" t="s">
        <v>67</v>
      </c>
      <c r="B56" s="177">
        <v>95</v>
      </c>
      <c r="C56" s="37" t="s">
        <v>420</v>
      </c>
      <c r="E56" s="1" t="s">
        <v>68</v>
      </c>
      <c r="F56" s="97">
        <v>0</v>
      </c>
      <c r="G56" s="101">
        <f t="shared" si="6"/>
        <v>0</v>
      </c>
    </row>
    <row r="57" spans="1:7" ht="12.75">
      <c r="A57" s="4" t="s">
        <v>69</v>
      </c>
      <c r="B57" s="98">
        <v>1022</v>
      </c>
      <c r="C57" s="10">
        <f>(B57/$B$54)*100</f>
        <v>88.0275624461671</v>
      </c>
      <c r="E57" s="1" t="s">
        <v>70</v>
      </c>
      <c r="F57" s="97">
        <v>45</v>
      </c>
      <c r="G57" s="101">
        <f t="shared" si="6"/>
        <v>2.384737678855326</v>
      </c>
    </row>
    <row r="58" spans="1:7" ht="12.75">
      <c r="A58" s="4" t="s">
        <v>67</v>
      </c>
      <c r="B58" s="177">
        <v>88.8</v>
      </c>
      <c r="C58" s="37" t="s">
        <v>420</v>
      </c>
      <c r="E58" s="1" t="s">
        <v>71</v>
      </c>
      <c r="F58" s="97">
        <v>343</v>
      </c>
      <c r="G58" s="101">
        <f t="shared" si="6"/>
        <v>18.177000529941704</v>
      </c>
    </row>
    <row r="59" spans="1:7" ht="12.75">
      <c r="A59" s="4"/>
      <c r="B59" s="93" t="s">
        <v>409</v>
      </c>
      <c r="C59" s="10"/>
      <c r="E59" s="1" t="s">
        <v>72</v>
      </c>
      <c r="F59" s="97">
        <v>21</v>
      </c>
      <c r="G59" s="101">
        <f t="shared" si="6"/>
        <v>1.1128775834658187</v>
      </c>
    </row>
    <row r="60" spans="1:7" ht="12.75">
      <c r="A60" s="5" t="s">
        <v>73</v>
      </c>
      <c r="B60" s="93">
        <v>379</v>
      </c>
      <c r="C60" s="33">
        <f>(B60/$B$60)*100</f>
        <v>100</v>
      </c>
      <c r="E60" s="1" t="s">
        <v>74</v>
      </c>
      <c r="F60" s="97">
        <v>66</v>
      </c>
      <c r="G60" s="101">
        <f t="shared" si="6"/>
        <v>3.4976152623211445</v>
      </c>
    </row>
    <row r="61" spans="1:7" ht="12.75">
      <c r="A61" s="4" t="s">
        <v>62</v>
      </c>
      <c r="B61" s="97">
        <v>117</v>
      </c>
      <c r="C61" s="10">
        <f>(B61/$B$60)*100</f>
        <v>30.87071240105541</v>
      </c>
      <c r="E61" s="1" t="s">
        <v>75</v>
      </c>
      <c r="F61" s="97">
        <v>46</v>
      </c>
      <c r="G61" s="101">
        <f t="shared" si="6"/>
        <v>2.437731849496555</v>
      </c>
    </row>
    <row r="62" spans="1:7" ht="12.75">
      <c r="A62" s="4"/>
      <c r="B62" s="93" t="s">
        <v>409</v>
      </c>
      <c r="C62" s="10"/>
      <c r="E62" s="1" t="s">
        <v>76</v>
      </c>
      <c r="F62" s="97">
        <v>24</v>
      </c>
      <c r="G62" s="101">
        <f t="shared" si="6"/>
        <v>1.2718600953895072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45</v>
      </c>
      <c r="G63" s="101">
        <f t="shared" si="6"/>
        <v>2.384737678855326</v>
      </c>
    </row>
    <row r="64" spans="1:7" ht="12.75">
      <c r="A64" s="29" t="s">
        <v>79</v>
      </c>
      <c r="B64" s="93">
        <v>1777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856</v>
      </c>
      <c r="C65" s="10">
        <f>(B65/$B$64)*100</f>
        <v>48.171074845244796</v>
      </c>
      <c r="E65" s="1" t="s">
        <v>81</v>
      </c>
      <c r="F65" s="97">
        <v>17</v>
      </c>
      <c r="G65" s="101">
        <f t="shared" si="6"/>
        <v>0.9009009009009009</v>
      </c>
    </row>
    <row r="66" spans="1:7" ht="12.75">
      <c r="A66" s="4" t="s">
        <v>416</v>
      </c>
      <c r="B66" s="97">
        <v>915</v>
      </c>
      <c r="C66" s="10">
        <f aca="true" t="shared" si="7" ref="C66:C71">(B66/$B$64)*100</f>
        <v>51.49127743387732</v>
      </c>
      <c r="E66" s="1" t="s">
        <v>82</v>
      </c>
      <c r="F66" s="97">
        <v>7</v>
      </c>
      <c r="G66" s="101">
        <f t="shared" si="6"/>
        <v>0.37095919448860626</v>
      </c>
    </row>
    <row r="67" spans="1:7" ht="12.75">
      <c r="A67" s="4" t="s">
        <v>83</v>
      </c>
      <c r="B67" s="97">
        <v>268</v>
      </c>
      <c r="C67" s="10">
        <f t="shared" si="7"/>
        <v>15.081598199212154</v>
      </c>
      <c r="E67" s="1" t="s">
        <v>84</v>
      </c>
      <c r="F67" s="97">
        <v>25</v>
      </c>
      <c r="G67" s="101">
        <f t="shared" si="6"/>
        <v>1.3248542660307367</v>
      </c>
    </row>
    <row r="68" spans="1:7" ht="12.75">
      <c r="A68" s="4" t="s">
        <v>85</v>
      </c>
      <c r="B68" s="97">
        <v>647</v>
      </c>
      <c r="C68" s="10">
        <f t="shared" si="7"/>
        <v>36.40967923466516</v>
      </c>
      <c r="E68" s="1" t="s">
        <v>86</v>
      </c>
      <c r="F68" s="97">
        <v>153</v>
      </c>
      <c r="G68" s="101">
        <f t="shared" si="6"/>
        <v>8.108108108108109</v>
      </c>
    </row>
    <row r="69" spans="1:7" ht="12.75">
      <c r="A69" s="4" t="s">
        <v>87</v>
      </c>
      <c r="B69" s="97">
        <v>468</v>
      </c>
      <c r="C69" s="10">
        <f t="shared" si="7"/>
        <v>26.336522228474955</v>
      </c>
      <c r="E69" s="1" t="s">
        <v>88</v>
      </c>
      <c r="F69" s="97">
        <v>22</v>
      </c>
      <c r="G69" s="101">
        <f t="shared" si="6"/>
        <v>1.1658717541070482</v>
      </c>
    </row>
    <row r="70" spans="1:7" ht="12.75">
      <c r="A70" s="4" t="s">
        <v>89</v>
      </c>
      <c r="B70" s="97">
        <v>179</v>
      </c>
      <c r="C70" s="10">
        <f t="shared" si="7"/>
        <v>10.07315700619021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6</v>
      </c>
      <c r="C71" s="40">
        <f t="shared" si="7"/>
        <v>0.3376477208778841</v>
      </c>
      <c r="D71" s="41"/>
      <c r="E71" s="9" t="s">
        <v>91</v>
      </c>
      <c r="F71" s="103">
        <v>189</v>
      </c>
      <c r="G71" s="104">
        <f t="shared" si="6"/>
        <v>10.01589825119237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1575</v>
      </c>
      <c r="C9" s="81">
        <f>(B9/$B$9)*100</f>
        <v>100</v>
      </c>
      <c r="D9" s="65"/>
      <c r="E9" s="79" t="s">
        <v>103</v>
      </c>
      <c r="F9" s="80">
        <v>879</v>
      </c>
      <c r="G9" s="81">
        <f>(F9/$F$9)*100</f>
        <v>100</v>
      </c>
    </row>
    <row r="10" spans="1:7" ht="12.75">
      <c r="A10" s="82" t="s">
        <v>104</v>
      </c>
      <c r="B10" s="97">
        <v>1121</v>
      </c>
      <c r="C10" s="105">
        <f>(B10/$B$9)*100</f>
        <v>71.17460317460318</v>
      </c>
      <c r="D10" s="65"/>
      <c r="E10" s="78" t="s">
        <v>105</v>
      </c>
      <c r="F10" s="97">
        <v>11</v>
      </c>
      <c r="G10" s="105">
        <f aca="true" t="shared" si="0" ref="G10:G19">(F10/$F$9)*100</f>
        <v>1.2514220705346986</v>
      </c>
    </row>
    <row r="11" spans="1:7" ht="12.75">
      <c r="A11" s="82" t="s">
        <v>106</v>
      </c>
      <c r="B11" s="97">
        <v>1121</v>
      </c>
      <c r="C11" s="105">
        <f aca="true" t="shared" si="1" ref="C11:C16">(B11/$B$9)*100</f>
        <v>71.17460317460318</v>
      </c>
      <c r="D11" s="65"/>
      <c r="E11" s="78" t="s">
        <v>107</v>
      </c>
      <c r="F11" s="97">
        <v>27</v>
      </c>
      <c r="G11" s="105">
        <f t="shared" si="0"/>
        <v>3.0716723549488054</v>
      </c>
    </row>
    <row r="12" spans="1:7" ht="12.75">
      <c r="A12" s="82" t="s">
        <v>108</v>
      </c>
      <c r="B12" s="97">
        <v>1113</v>
      </c>
      <c r="C12" s="105">
        <f>(B12/$B$9)*100</f>
        <v>70.66666666666667</v>
      </c>
      <c r="D12" s="65"/>
      <c r="E12" s="78" t="s">
        <v>109</v>
      </c>
      <c r="F12" s="97">
        <v>77</v>
      </c>
      <c r="G12" s="105">
        <f t="shared" si="0"/>
        <v>8.75995449374289</v>
      </c>
    </row>
    <row r="13" spans="1:7" ht="12.75">
      <c r="A13" s="82" t="s">
        <v>110</v>
      </c>
      <c r="B13" s="97">
        <v>8</v>
      </c>
      <c r="C13" s="105">
        <f>(B13/$B$9)*100</f>
        <v>0.5079365079365079</v>
      </c>
      <c r="D13" s="65"/>
      <c r="E13" s="78" t="s">
        <v>111</v>
      </c>
      <c r="F13" s="97">
        <v>88</v>
      </c>
      <c r="G13" s="105">
        <f t="shared" si="0"/>
        <v>10.011376564277588</v>
      </c>
    </row>
    <row r="14" spans="1:7" ht="12.75">
      <c r="A14" s="82" t="s">
        <v>112</v>
      </c>
      <c r="B14" s="109">
        <v>0.7</v>
      </c>
      <c r="C14" s="112" t="s">
        <v>420</v>
      </c>
      <c r="D14" s="65"/>
      <c r="E14" s="78" t="s">
        <v>113</v>
      </c>
      <c r="F14" s="97">
        <v>92</v>
      </c>
      <c r="G14" s="105">
        <f t="shared" si="0"/>
        <v>10.466439135381114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143</v>
      </c>
      <c r="G15" s="105">
        <f t="shared" si="0"/>
        <v>16.26848691695108</v>
      </c>
    </row>
    <row r="16" spans="1:7" ht="12.75">
      <c r="A16" s="82" t="s">
        <v>226</v>
      </c>
      <c r="B16" s="97">
        <v>454</v>
      </c>
      <c r="C16" s="105">
        <f t="shared" si="1"/>
        <v>28.825396825396826</v>
      </c>
      <c r="D16" s="65"/>
      <c r="E16" s="78" t="s">
        <v>227</v>
      </c>
      <c r="F16" s="97">
        <v>163</v>
      </c>
      <c r="G16" s="105">
        <f t="shared" si="0"/>
        <v>18.543799772468713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153</v>
      </c>
      <c r="G17" s="105">
        <f t="shared" si="0"/>
        <v>17.4061433447099</v>
      </c>
    </row>
    <row r="18" spans="1:7" ht="12.75">
      <c r="A18" s="77" t="s">
        <v>229</v>
      </c>
      <c r="B18" s="80">
        <v>870</v>
      </c>
      <c r="C18" s="81">
        <f>(B18/$B$18)*100</f>
        <v>100</v>
      </c>
      <c r="D18" s="65"/>
      <c r="E18" s="78" t="s">
        <v>329</v>
      </c>
      <c r="F18" s="97">
        <v>82</v>
      </c>
      <c r="G18" s="105">
        <f t="shared" si="0"/>
        <v>9.328782707622297</v>
      </c>
    </row>
    <row r="19" spans="1:9" ht="12.75">
      <c r="A19" s="82" t="s">
        <v>104</v>
      </c>
      <c r="B19" s="97">
        <v>566</v>
      </c>
      <c r="C19" s="105">
        <f>(B19/$B$18)*100</f>
        <v>65.05747126436782</v>
      </c>
      <c r="D19" s="65"/>
      <c r="E19" s="78" t="s">
        <v>328</v>
      </c>
      <c r="F19" s="98">
        <v>43</v>
      </c>
      <c r="G19" s="105">
        <f t="shared" si="0"/>
        <v>4.891922639362913</v>
      </c>
      <c r="I19" s="118"/>
    </row>
    <row r="20" spans="1:7" ht="12.75">
      <c r="A20" s="82" t="s">
        <v>106</v>
      </c>
      <c r="B20" s="97">
        <v>566</v>
      </c>
      <c r="C20" s="105">
        <f>(B20/$B$18)*100</f>
        <v>65.05747126436782</v>
      </c>
      <c r="D20" s="65"/>
      <c r="E20" s="78" t="s">
        <v>230</v>
      </c>
      <c r="F20" s="97">
        <v>75111</v>
      </c>
      <c r="G20" s="112" t="s">
        <v>420</v>
      </c>
    </row>
    <row r="21" spans="1:7" ht="12.75">
      <c r="A21" s="82" t="s">
        <v>108</v>
      </c>
      <c r="B21" s="97">
        <v>566</v>
      </c>
      <c r="C21" s="105">
        <f>(B21/$B$18)*100</f>
        <v>65.05747126436782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699</v>
      </c>
      <c r="G22" s="105">
        <f>(F22/$F$9)*100</f>
        <v>79.5221843003413</v>
      </c>
    </row>
    <row r="23" spans="1:7" ht="12.75">
      <c r="A23" s="77" t="s">
        <v>232</v>
      </c>
      <c r="B23" s="80">
        <v>115</v>
      </c>
      <c r="C23" s="81">
        <f>(B23/$B$23)*100</f>
        <v>100</v>
      </c>
      <c r="D23" s="65"/>
      <c r="E23" s="78" t="s">
        <v>233</v>
      </c>
      <c r="F23" s="97">
        <v>85478</v>
      </c>
      <c r="G23" s="112" t="s">
        <v>420</v>
      </c>
    </row>
    <row r="24" spans="1:7" ht="12.75">
      <c r="A24" s="82" t="s">
        <v>234</v>
      </c>
      <c r="B24" s="97">
        <v>59</v>
      </c>
      <c r="C24" s="105">
        <f>(B24/$B$23)*100</f>
        <v>51.30434782608696</v>
      </c>
      <c r="D24" s="65"/>
      <c r="E24" s="78" t="s">
        <v>235</v>
      </c>
      <c r="F24" s="97">
        <v>302</v>
      </c>
      <c r="G24" s="105">
        <f>(F24/$F$9)*100</f>
        <v>34.35722411831627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13466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19</v>
      </c>
      <c r="G26" s="105">
        <f>(F26/$F$9)*100</f>
        <v>2.1615472127417523</v>
      </c>
    </row>
    <row r="27" spans="1:7" ht="12.75">
      <c r="A27" s="77" t="s">
        <v>244</v>
      </c>
      <c r="B27" s="80">
        <v>1087</v>
      </c>
      <c r="C27" s="81">
        <f>(B27/$B$27)*100</f>
        <v>100</v>
      </c>
      <c r="D27" s="65"/>
      <c r="E27" s="78" t="s">
        <v>237</v>
      </c>
      <c r="F27" s="98">
        <v>5979</v>
      </c>
      <c r="G27" s="112" t="s">
        <v>420</v>
      </c>
    </row>
    <row r="28" spans="1:7" ht="12.75">
      <c r="A28" s="82" t="s">
        <v>245</v>
      </c>
      <c r="B28" s="97">
        <v>971</v>
      </c>
      <c r="C28" s="105">
        <f aca="true" t="shared" si="2" ref="C28:C33">(B28/$B$27)*100</f>
        <v>89.32842686292548</v>
      </c>
      <c r="D28" s="65"/>
      <c r="E28" s="78" t="s">
        <v>238</v>
      </c>
      <c r="F28" s="97">
        <v>23</v>
      </c>
      <c r="G28" s="105">
        <f>(F28/$F$9)*100</f>
        <v>2.6166097838452784</v>
      </c>
    </row>
    <row r="29" spans="1:7" ht="12.75">
      <c r="A29" s="82" t="s">
        <v>246</v>
      </c>
      <c r="B29" s="97">
        <v>28</v>
      </c>
      <c r="C29" s="105">
        <f t="shared" si="2"/>
        <v>2.5758969641214353</v>
      </c>
      <c r="D29" s="65"/>
      <c r="E29" s="78" t="s">
        <v>239</v>
      </c>
      <c r="F29" s="97">
        <v>3713</v>
      </c>
      <c r="G29" s="112" t="s">
        <v>420</v>
      </c>
    </row>
    <row r="30" spans="1:7" ht="12.75">
      <c r="A30" s="82" t="s">
        <v>247</v>
      </c>
      <c r="B30" s="97">
        <v>33</v>
      </c>
      <c r="C30" s="105">
        <f t="shared" si="2"/>
        <v>3.035878564857406</v>
      </c>
      <c r="D30" s="65"/>
      <c r="E30" s="78" t="s">
        <v>240</v>
      </c>
      <c r="F30" s="97">
        <v>245</v>
      </c>
      <c r="G30" s="105">
        <f>(F30/$F$9)*100</f>
        <v>27.872582480091012</v>
      </c>
    </row>
    <row r="31" spans="1:7" ht="12.75">
      <c r="A31" s="82" t="s">
        <v>274</v>
      </c>
      <c r="B31" s="97">
        <v>20</v>
      </c>
      <c r="C31" s="105">
        <f t="shared" si="2"/>
        <v>1.8399264029438822</v>
      </c>
      <c r="D31" s="65"/>
      <c r="E31" s="78" t="s">
        <v>241</v>
      </c>
      <c r="F31" s="97">
        <v>23486</v>
      </c>
      <c r="G31" s="112" t="s">
        <v>420</v>
      </c>
    </row>
    <row r="32" spans="1:7" ht="12.75">
      <c r="A32" s="82" t="s">
        <v>248</v>
      </c>
      <c r="B32" s="97">
        <v>0</v>
      </c>
      <c r="C32" s="105">
        <f t="shared" si="2"/>
        <v>0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35</v>
      </c>
      <c r="C33" s="105">
        <f t="shared" si="2"/>
        <v>3.219871205151794</v>
      </c>
      <c r="D33" s="65"/>
      <c r="E33" s="79" t="s">
        <v>243</v>
      </c>
      <c r="F33" s="80">
        <v>549</v>
      </c>
      <c r="G33" s="81">
        <f>(F33/$F$33)*100</f>
        <v>100</v>
      </c>
    </row>
    <row r="34" spans="1:7" ht="12.75">
      <c r="A34" s="82" t="s">
        <v>250</v>
      </c>
      <c r="B34" s="109">
        <v>32.6</v>
      </c>
      <c r="C34" s="112" t="s">
        <v>420</v>
      </c>
      <c r="D34" s="65"/>
      <c r="E34" s="78" t="s">
        <v>105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9</v>
      </c>
      <c r="G35" s="105">
        <f t="shared" si="3"/>
        <v>1.639344262295082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9</v>
      </c>
      <c r="G36" s="105">
        <f t="shared" si="3"/>
        <v>1.639344262295082</v>
      </c>
    </row>
    <row r="37" spans="1:7" ht="12.75">
      <c r="A37" s="77" t="s">
        <v>253</v>
      </c>
      <c r="B37" s="80">
        <v>1113</v>
      </c>
      <c r="C37" s="81">
        <f>(B37/$B$37)*100</f>
        <v>100</v>
      </c>
      <c r="D37" s="65"/>
      <c r="E37" s="78" t="s">
        <v>111</v>
      </c>
      <c r="F37" s="97">
        <v>26</v>
      </c>
      <c r="G37" s="105">
        <f t="shared" si="3"/>
        <v>4.735883424408015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51</v>
      </c>
      <c r="G38" s="105">
        <f t="shared" si="3"/>
        <v>9.289617486338798</v>
      </c>
    </row>
    <row r="39" spans="1:7" ht="12.75">
      <c r="A39" s="82" t="s">
        <v>256</v>
      </c>
      <c r="B39" s="98">
        <v>538</v>
      </c>
      <c r="C39" s="105">
        <f>(B39/$B$37)*100</f>
        <v>48.33782569631626</v>
      </c>
      <c r="D39" s="65"/>
      <c r="E39" s="78" t="s">
        <v>115</v>
      </c>
      <c r="F39" s="97">
        <v>81</v>
      </c>
      <c r="G39" s="105">
        <f t="shared" si="3"/>
        <v>14.754098360655737</v>
      </c>
    </row>
    <row r="40" spans="1:7" ht="12.75">
      <c r="A40" s="82" t="s">
        <v>257</v>
      </c>
      <c r="B40" s="98">
        <v>81</v>
      </c>
      <c r="C40" s="105">
        <f>(B40/$B$37)*100</f>
        <v>7.277628032345014</v>
      </c>
      <c r="D40" s="65"/>
      <c r="E40" s="78" t="s">
        <v>227</v>
      </c>
      <c r="F40" s="97">
        <v>131</v>
      </c>
      <c r="G40" s="105">
        <f t="shared" si="3"/>
        <v>23.861566484517304</v>
      </c>
    </row>
    <row r="41" spans="1:7" ht="12.75">
      <c r="A41" s="82" t="s">
        <v>259</v>
      </c>
      <c r="B41" s="98">
        <v>334</v>
      </c>
      <c r="C41" s="105">
        <f>(B41/$B$37)*100</f>
        <v>30.00898472596586</v>
      </c>
      <c r="D41" s="65"/>
      <c r="E41" s="78" t="s">
        <v>228</v>
      </c>
      <c r="F41" s="97">
        <v>125</v>
      </c>
      <c r="G41" s="105">
        <f t="shared" si="3"/>
        <v>22.768670309653917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74</v>
      </c>
      <c r="G42" s="105">
        <f t="shared" si="3"/>
        <v>13.479052823315119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43</v>
      </c>
      <c r="G43" s="105">
        <f t="shared" si="3"/>
        <v>7.832422586520947</v>
      </c>
    </row>
    <row r="44" spans="1:7" ht="12.75">
      <c r="A44" s="82" t="s">
        <v>13</v>
      </c>
      <c r="B44" s="98">
        <v>86</v>
      </c>
      <c r="C44" s="105">
        <f>(B44/$B$37)*100</f>
        <v>7.726864330637915</v>
      </c>
      <c r="D44" s="65"/>
      <c r="E44" s="78" t="s">
        <v>252</v>
      </c>
      <c r="F44" s="97">
        <v>92793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74</v>
      </c>
      <c r="C46" s="105">
        <f>(B46/$B$37)*100</f>
        <v>6.64869721473495</v>
      </c>
      <c r="D46" s="65"/>
      <c r="E46" s="78" t="s">
        <v>255</v>
      </c>
      <c r="F46" s="97">
        <v>38627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60673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43438</v>
      </c>
      <c r="G49" s="114" t="s">
        <v>420</v>
      </c>
    </row>
    <row r="50" spans="1:7" ht="13.5" thickTop="1">
      <c r="A50" s="82" t="s">
        <v>275</v>
      </c>
      <c r="B50" s="98">
        <v>63</v>
      </c>
      <c r="C50" s="105">
        <f t="shared" si="4"/>
        <v>5.660377358490567</v>
      </c>
      <c r="D50" s="65"/>
      <c r="E50" s="78"/>
      <c r="F50" s="86"/>
      <c r="G50" s="85"/>
    </row>
    <row r="51" spans="1:7" ht="12.75">
      <c r="A51" s="82" t="s">
        <v>276</v>
      </c>
      <c r="B51" s="98">
        <v>242</v>
      </c>
      <c r="C51" s="105">
        <f t="shared" si="4"/>
        <v>21.743036837376458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27</v>
      </c>
      <c r="C52" s="105">
        <f t="shared" si="4"/>
        <v>2.4258760107816713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188</v>
      </c>
      <c r="C53" s="105">
        <f t="shared" si="4"/>
        <v>16.89128481581312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53</v>
      </c>
      <c r="C54" s="105">
        <f t="shared" si="4"/>
        <v>4.761904761904762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50</v>
      </c>
      <c r="C55" s="105">
        <f t="shared" si="4"/>
        <v>4.492362982929021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105</v>
      </c>
      <c r="C57" s="105">
        <f>(B57/$B$37)*100</f>
        <v>9.433962264150944</v>
      </c>
      <c r="D57" s="65"/>
      <c r="E57" s="79" t="s">
        <v>243</v>
      </c>
      <c r="F57" s="80">
        <v>0</v>
      </c>
      <c r="G57" s="105">
        <f>(F57/$F$33)*100</f>
        <v>0</v>
      </c>
      <c r="H57" s="79" t="s">
        <v>243</v>
      </c>
      <c r="L57" s="15">
        <v>549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0</v>
      </c>
      <c r="G58" s="105">
        <f>(F58/L58)*100</f>
        <v>0</v>
      </c>
      <c r="H58" s="78" t="s">
        <v>277</v>
      </c>
      <c r="L58" s="15">
        <v>202</v>
      </c>
    </row>
    <row r="59" spans="1:12" ht="12.75">
      <c r="A59" s="82" t="s">
        <v>271</v>
      </c>
      <c r="B59" s="98">
        <v>145</v>
      </c>
      <c r="C59" s="105">
        <f>(B59/$B$37)*100</f>
        <v>13.02785265049416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69</v>
      </c>
    </row>
    <row r="60" spans="1:7" ht="12.75">
      <c r="A60" s="82" t="s">
        <v>272</v>
      </c>
      <c r="B60" s="98">
        <v>152</v>
      </c>
      <c r="C60" s="105">
        <f>(B60/$B$37)*100</f>
        <v>13.656783468104223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31</v>
      </c>
      <c r="C62" s="105">
        <f>(B62/$B$37)*100</f>
        <v>2.785265049415993</v>
      </c>
      <c r="D62" s="65"/>
      <c r="E62" s="79" t="s">
        <v>282</v>
      </c>
      <c r="F62" s="80">
        <v>0</v>
      </c>
      <c r="G62" s="105">
        <f>(F62/L62)*100</f>
        <v>0</v>
      </c>
      <c r="H62" s="79" t="s">
        <v>116</v>
      </c>
      <c r="L62" s="15">
        <v>108</v>
      </c>
    </row>
    <row r="63" spans="1:12" ht="12.75">
      <c r="A63" s="61" t="s">
        <v>15</v>
      </c>
      <c r="B63" s="98">
        <v>43</v>
      </c>
      <c r="C63" s="105">
        <f>(B63/$B$37)*100</f>
        <v>3.8634321653189576</v>
      </c>
      <c r="D63" s="65"/>
      <c r="E63" s="78" t="s">
        <v>277</v>
      </c>
      <c r="F63" s="97">
        <v>0</v>
      </c>
      <c r="G63" s="105">
        <f>(F63/L63)*100</f>
        <v>0</v>
      </c>
      <c r="H63" s="78" t="s">
        <v>277</v>
      </c>
      <c r="L63" s="15">
        <v>47</v>
      </c>
    </row>
    <row r="64" spans="1:12" ht="12.75">
      <c r="A64" s="82" t="s">
        <v>273</v>
      </c>
      <c r="B64" s="98">
        <v>14</v>
      </c>
      <c r="C64" s="105">
        <f>(B64/$B$37)*100</f>
        <v>1.257861635220126</v>
      </c>
      <c r="D64" s="65"/>
      <c r="E64" s="78" t="s">
        <v>279</v>
      </c>
      <c r="F64" s="97">
        <v>0</v>
      </c>
      <c r="G64" s="105">
        <f>(F64/L64)*100</f>
        <v>0</v>
      </c>
      <c r="H64" s="78" t="s">
        <v>279</v>
      </c>
      <c r="L64" s="15">
        <v>7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26</v>
      </c>
      <c r="G66" s="105">
        <f aca="true" t="shared" si="5" ref="G66:G71">(F66/L66)*100</f>
        <v>1.377848436671966</v>
      </c>
      <c r="H66" s="79" t="s">
        <v>283</v>
      </c>
      <c r="L66" s="15">
        <v>1887</v>
      </c>
    </row>
    <row r="67" spans="1:12" ht="12.75">
      <c r="A67" s="82" t="s">
        <v>285</v>
      </c>
      <c r="B67" s="97">
        <v>1012</v>
      </c>
      <c r="C67" s="105">
        <f>(B67/$B$37)*100</f>
        <v>90.92542677448337</v>
      </c>
      <c r="D67" s="65"/>
      <c r="E67" s="78" t="s">
        <v>421</v>
      </c>
      <c r="F67" s="97">
        <v>26</v>
      </c>
      <c r="G67" s="105">
        <f t="shared" si="5"/>
        <v>1.675257731958763</v>
      </c>
      <c r="H67" s="78" t="s">
        <v>421</v>
      </c>
      <c r="L67" s="15">
        <v>1552</v>
      </c>
    </row>
    <row r="68" spans="1:12" ht="12.75">
      <c r="A68" s="82" t="s">
        <v>287</v>
      </c>
      <c r="B68" s="97">
        <v>66</v>
      </c>
      <c r="C68" s="105">
        <f>(B68/$B$37)*100</f>
        <v>5.929919137466308</v>
      </c>
      <c r="D68" s="65"/>
      <c r="E68" s="78" t="s">
        <v>286</v>
      </c>
      <c r="F68" s="97">
        <v>11</v>
      </c>
      <c r="G68" s="105">
        <f t="shared" si="5"/>
        <v>2.9023746701846966</v>
      </c>
      <c r="H68" s="78" t="s">
        <v>286</v>
      </c>
      <c r="L68" s="15">
        <v>379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0</v>
      </c>
      <c r="G69" s="105">
        <f t="shared" si="5"/>
        <v>0</v>
      </c>
      <c r="H69" s="78" t="s">
        <v>288</v>
      </c>
      <c r="L69" s="15">
        <v>335</v>
      </c>
    </row>
    <row r="70" spans="1:12" ht="12.75">
      <c r="A70" s="82" t="s">
        <v>98</v>
      </c>
      <c r="B70" s="97">
        <v>35</v>
      </c>
      <c r="C70" s="105">
        <f>(B70/$B$37)*100</f>
        <v>3.1446540880503147</v>
      </c>
      <c r="D70" s="65"/>
      <c r="E70" s="78" t="s">
        <v>289</v>
      </c>
      <c r="F70" s="97">
        <v>0</v>
      </c>
      <c r="G70" s="105">
        <f t="shared" si="5"/>
        <v>0</v>
      </c>
      <c r="H70" s="78" t="s">
        <v>289</v>
      </c>
      <c r="L70" s="15">
        <v>225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26</v>
      </c>
      <c r="G71" s="119">
        <f t="shared" si="5"/>
        <v>6.1465721040189125</v>
      </c>
      <c r="H71" s="92" t="s">
        <v>290</v>
      </c>
      <c r="L71" s="15">
        <v>423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930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878</v>
      </c>
      <c r="G9" s="81">
        <f>(F9/$F$9)*100</f>
        <v>100</v>
      </c>
      <c r="I9" s="53"/>
    </row>
    <row r="10" spans="1:7" ht="12.75">
      <c r="A10" s="36" t="s">
        <v>296</v>
      </c>
      <c r="B10" s="97">
        <v>322</v>
      </c>
      <c r="C10" s="105">
        <f aca="true" t="shared" si="0" ref="C10:C18">(B10/$B$8)*100</f>
        <v>34.623655913978496</v>
      </c>
      <c r="E10" s="32" t="s">
        <v>297</v>
      </c>
      <c r="F10" s="97">
        <v>878</v>
      </c>
      <c r="G10" s="105">
        <f>(F10/$F$9)*100</f>
        <v>100</v>
      </c>
    </row>
    <row r="11" spans="1:7" ht="12.75">
      <c r="A11" s="36" t="s">
        <v>298</v>
      </c>
      <c r="B11" s="97">
        <v>391</v>
      </c>
      <c r="C11" s="105">
        <f t="shared" si="0"/>
        <v>42.04301075268817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15</v>
      </c>
      <c r="C12" s="105">
        <f t="shared" si="0"/>
        <v>1.6129032258064515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33</v>
      </c>
      <c r="C13" s="105">
        <f t="shared" si="0"/>
        <v>3.5483870967741935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51</v>
      </c>
      <c r="C14" s="105">
        <f t="shared" si="0"/>
        <v>5.483870967741936</v>
      </c>
      <c r="E14" s="42" t="s">
        <v>304</v>
      </c>
      <c r="F14" s="80">
        <v>646</v>
      </c>
      <c r="G14" s="81">
        <f>(F14/$F$14)*100</f>
        <v>100</v>
      </c>
    </row>
    <row r="15" spans="1:7" ht="12.75">
      <c r="A15" s="36" t="s">
        <v>305</v>
      </c>
      <c r="B15" s="97">
        <v>48</v>
      </c>
      <c r="C15" s="105">
        <f t="shared" si="0"/>
        <v>5.161290322580645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70</v>
      </c>
      <c r="C16" s="105">
        <f t="shared" si="0"/>
        <v>7.526881720430108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63</v>
      </c>
      <c r="G17" s="105">
        <f aca="true" t="shared" si="1" ref="G17:G23">(F17/$F$14)*100</f>
        <v>9.75232198142415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31</v>
      </c>
      <c r="G18" s="105">
        <f t="shared" si="1"/>
        <v>4.798761609907121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288</v>
      </c>
      <c r="G19" s="105">
        <f t="shared" si="1"/>
        <v>44.58204334365325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240</v>
      </c>
      <c r="G20" s="105">
        <f t="shared" si="1"/>
        <v>37.15170278637771</v>
      </c>
    </row>
    <row r="21" spans="1:7" ht="12.75">
      <c r="A21" s="36" t="s">
        <v>315</v>
      </c>
      <c r="B21" s="98">
        <v>11</v>
      </c>
      <c r="C21" s="105">
        <f aca="true" t="shared" si="2" ref="C21:C28">(B21/$B$8)*100</f>
        <v>1.1827956989247312</v>
      </c>
      <c r="E21" s="1" t="s">
        <v>316</v>
      </c>
      <c r="F21" s="97">
        <v>24</v>
      </c>
      <c r="G21" s="105">
        <f t="shared" si="1"/>
        <v>3.7151702786377707</v>
      </c>
    </row>
    <row r="22" spans="1:7" ht="12.75">
      <c r="A22" s="36" t="s">
        <v>317</v>
      </c>
      <c r="B22" s="98">
        <v>283</v>
      </c>
      <c r="C22" s="105">
        <f t="shared" si="2"/>
        <v>30.430107526881724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75</v>
      </c>
      <c r="C23" s="105">
        <f t="shared" si="2"/>
        <v>8.064516129032258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278</v>
      </c>
      <c r="C24" s="105">
        <f t="shared" si="2"/>
        <v>29.89247311827957</v>
      </c>
      <c r="E24" s="1" t="s">
        <v>322</v>
      </c>
      <c r="F24" s="97">
        <v>191900</v>
      </c>
      <c r="G24" s="112" t="s">
        <v>420</v>
      </c>
    </row>
    <row r="25" spans="1:7" ht="12.75">
      <c r="A25" s="36" t="s">
        <v>323</v>
      </c>
      <c r="B25" s="97">
        <v>9</v>
      </c>
      <c r="C25" s="105">
        <f t="shared" si="2"/>
        <v>0.967741935483871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50</v>
      </c>
      <c r="C26" s="105">
        <f t="shared" si="2"/>
        <v>5.376344086021505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108</v>
      </c>
      <c r="C27" s="105">
        <f t="shared" si="2"/>
        <v>11.612903225806452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116</v>
      </c>
      <c r="C28" s="105">
        <f t="shared" si="2"/>
        <v>12.473118279569892</v>
      </c>
      <c r="E28" s="32" t="s">
        <v>335</v>
      </c>
      <c r="F28" s="97">
        <v>516</v>
      </c>
      <c r="G28" s="105">
        <f aca="true" t="shared" si="3" ref="G28:G35">(F28/$F$14)*100</f>
        <v>79.87616099071208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23</v>
      </c>
      <c r="G31" s="105">
        <f t="shared" si="3"/>
        <v>3.560371517027864</v>
      </c>
    </row>
    <row r="32" spans="1:7" ht="12.75">
      <c r="A32" s="36" t="s">
        <v>341</v>
      </c>
      <c r="B32" s="97">
        <v>10</v>
      </c>
      <c r="C32" s="105">
        <f t="shared" si="4"/>
        <v>1.0752688172043012</v>
      </c>
      <c r="E32" s="32" t="s">
        <v>342</v>
      </c>
      <c r="F32" s="97">
        <v>51</v>
      </c>
      <c r="G32" s="105">
        <f t="shared" si="3"/>
        <v>7.894736842105263</v>
      </c>
    </row>
    <row r="33" spans="1:7" ht="12.75">
      <c r="A33" s="36" t="s">
        <v>343</v>
      </c>
      <c r="B33" s="97">
        <v>84</v>
      </c>
      <c r="C33" s="105">
        <f t="shared" si="4"/>
        <v>9.032258064516128</v>
      </c>
      <c r="E33" s="32" t="s">
        <v>344</v>
      </c>
      <c r="F33" s="97">
        <v>113</v>
      </c>
      <c r="G33" s="105">
        <f t="shared" si="3"/>
        <v>17.492260061919502</v>
      </c>
    </row>
    <row r="34" spans="1:7" ht="12.75">
      <c r="A34" s="36" t="s">
        <v>345</v>
      </c>
      <c r="B34" s="97">
        <v>171</v>
      </c>
      <c r="C34" s="105">
        <f t="shared" si="4"/>
        <v>18.387096774193548</v>
      </c>
      <c r="E34" s="32" t="s">
        <v>346</v>
      </c>
      <c r="F34" s="97">
        <v>170</v>
      </c>
      <c r="G34" s="105">
        <f t="shared" si="3"/>
        <v>26.31578947368421</v>
      </c>
    </row>
    <row r="35" spans="1:7" ht="12.75">
      <c r="A35" s="36" t="s">
        <v>347</v>
      </c>
      <c r="B35" s="97">
        <v>163</v>
      </c>
      <c r="C35" s="105">
        <f t="shared" si="4"/>
        <v>17.526881720430108</v>
      </c>
      <c r="E35" s="32" t="s">
        <v>348</v>
      </c>
      <c r="F35" s="97">
        <v>159</v>
      </c>
      <c r="G35" s="105">
        <f t="shared" si="3"/>
        <v>24.613003095975234</v>
      </c>
    </row>
    <row r="36" spans="1:7" ht="12.75">
      <c r="A36" s="36" t="s">
        <v>349</v>
      </c>
      <c r="B36" s="97">
        <v>137</v>
      </c>
      <c r="C36" s="105">
        <f t="shared" si="4"/>
        <v>14.731182795698924</v>
      </c>
      <c r="E36" s="32" t="s">
        <v>350</v>
      </c>
      <c r="F36" s="97">
        <v>1604</v>
      </c>
      <c r="G36" s="112" t="s">
        <v>420</v>
      </c>
    </row>
    <row r="37" spans="1:7" ht="12.75">
      <c r="A37" s="36" t="s">
        <v>351</v>
      </c>
      <c r="B37" s="97">
        <v>244</v>
      </c>
      <c r="C37" s="105">
        <f t="shared" si="4"/>
        <v>26.236559139784948</v>
      </c>
      <c r="E37" s="32" t="s">
        <v>352</v>
      </c>
      <c r="F37" s="97">
        <v>130</v>
      </c>
      <c r="G37" s="105">
        <f>(F37/$F$14)*100</f>
        <v>20.123839009287924</v>
      </c>
    </row>
    <row r="38" spans="1:7" ht="12.75">
      <c r="A38" s="36" t="s">
        <v>353</v>
      </c>
      <c r="B38" s="97">
        <v>80</v>
      </c>
      <c r="C38" s="105">
        <f t="shared" si="4"/>
        <v>8.60215053763441</v>
      </c>
      <c r="E38" s="32" t="s">
        <v>350</v>
      </c>
      <c r="F38" s="97">
        <v>545</v>
      </c>
      <c r="G38" s="112" t="s">
        <v>420</v>
      </c>
    </row>
    <row r="39" spans="1:7" ht="12.75">
      <c r="A39" s="36" t="s">
        <v>354</v>
      </c>
      <c r="B39" s="97">
        <v>41</v>
      </c>
      <c r="C39" s="105">
        <f t="shared" si="4"/>
        <v>4.408602150537634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5.8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878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206</v>
      </c>
      <c r="G43" s="105">
        <f aca="true" t="shared" si="5" ref="G43:G48">(F43/$F$14)*100</f>
        <v>31.88854489164087</v>
      </c>
    </row>
    <row r="44" spans="1:7" ht="12.75">
      <c r="A44" s="36" t="s">
        <v>368</v>
      </c>
      <c r="B44" s="98">
        <v>169</v>
      </c>
      <c r="C44" s="105">
        <f aca="true" t="shared" si="6" ref="C44:C49">(B44/$B$42)*100</f>
        <v>19.248291571753988</v>
      </c>
      <c r="E44" s="32" t="s">
        <v>369</v>
      </c>
      <c r="F44" s="97">
        <v>118</v>
      </c>
      <c r="G44" s="105">
        <f t="shared" si="5"/>
        <v>18.26625386996904</v>
      </c>
    </row>
    <row r="45" spans="1:7" ht="12.75">
      <c r="A45" s="36" t="s">
        <v>370</v>
      </c>
      <c r="B45" s="98">
        <v>344</v>
      </c>
      <c r="C45" s="105">
        <f t="shared" si="6"/>
        <v>39.17995444191344</v>
      </c>
      <c r="E45" s="32" t="s">
        <v>371</v>
      </c>
      <c r="F45" s="97">
        <v>135</v>
      </c>
      <c r="G45" s="105">
        <f t="shared" si="5"/>
        <v>20.897832817337463</v>
      </c>
    </row>
    <row r="46" spans="1:7" ht="12.75">
      <c r="A46" s="36" t="s">
        <v>372</v>
      </c>
      <c r="B46" s="98">
        <v>161</v>
      </c>
      <c r="C46" s="105">
        <f t="shared" si="6"/>
        <v>18.337129840546698</v>
      </c>
      <c r="E46" s="32" t="s">
        <v>373</v>
      </c>
      <c r="F46" s="97">
        <v>42</v>
      </c>
      <c r="G46" s="105">
        <f t="shared" si="5"/>
        <v>6.5015479876160995</v>
      </c>
    </row>
    <row r="47" spans="1:7" ht="12.75">
      <c r="A47" s="36" t="s">
        <v>374</v>
      </c>
      <c r="B47" s="97">
        <v>129</v>
      </c>
      <c r="C47" s="105">
        <f t="shared" si="6"/>
        <v>14.69248291571754</v>
      </c>
      <c r="E47" s="32" t="s">
        <v>375</v>
      </c>
      <c r="F47" s="97">
        <v>66</v>
      </c>
      <c r="G47" s="105">
        <f t="shared" si="5"/>
        <v>10.21671826625387</v>
      </c>
    </row>
    <row r="48" spans="1:7" ht="12.75">
      <c r="A48" s="36" t="s">
        <v>376</v>
      </c>
      <c r="B48" s="97">
        <v>44</v>
      </c>
      <c r="C48" s="105">
        <f t="shared" si="6"/>
        <v>5.0113895216400905</v>
      </c>
      <c r="E48" s="32" t="s">
        <v>377</v>
      </c>
      <c r="F48" s="97">
        <v>79</v>
      </c>
      <c r="G48" s="105">
        <f t="shared" si="5"/>
        <v>12.229102167182662</v>
      </c>
    </row>
    <row r="49" spans="1:7" ht="12.75">
      <c r="A49" s="36" t="s">
        <v>378</v>
      </c>
      <c r="B49" s="97">
        <v>31</v>
      </c>
      <c r="C49" s="105">
        <f t="shared" si="6"/>
        <v>3.530751708428246</v>
      </c>
      <c r="E49" s="32" t="s">
        <v>379</v>
      </c>
      <c r="F49" s="97">
        <v>0</v>
      </c>
      <c r="G49" s="105">
        <f>(F49/$F$14)*100</f>
        <v>0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139</v>
      </c>
      <c r="G51" s="81">
        <f>(F51/F$51)*100</f>
        <v>100</v>
      </c>
    </row>
    <row r="52" spans="1:7" ht="12.75">
      <c r="A52" s="4" t="s">
        <v>382</v>
      </c>
      <c r="B52" s="97">
        <v>73</v>
      </c>
      <c r="C52" s="105">
        <f>(B52/$B$42)*100</f>
        <v>8.314350797266515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270</v>
      </c>
      <c r="C53" s="105">
        <f>(B53/$B$42)*100</f>
        <v>30.751708428246015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388</v>
      </c>
      <c r="C54" s="105">
        <f>(B54/$B$42)*100</f>
        <v>44.19134396355353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147</v>
      </c>
      <c r="C55" s="105">
        <f>(B55/$B$42)*100</f>
        <v>16.74259681093394</v>
      </c>
      <c r="E55" s="32" t="s">
        <v>389</v>
      </c>
      <c r="F55" s="97">
        <v>0</v>
      </c>
      <c r="G55" s="105">
        <f t="shared" si="7"/>
        <v>0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51</v>
      </c>
      <c r="G56" s="105">
        <f t="shared" si="7"/>
        <v>36.69064748201439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78</v>
      </c>
      <c r="G57" s="105">
        <f t="shared" si="7"/>
        <v>56.11510791366906</v>
      </c>
    </row>
    <row r="58" spans="1:7" ht="12.75">
      <c r="A58" s="36" t="s">
        <v>393</v>
      </c>
      <c r="B58" s="97">
        <v>664</v>
      </c>
      <c r="C58" s="105">
        <f aca="true" t="shared" si="8" ref="C58:C66">(B58/$B$42)*100</f>
        <v>75.62642369020502</v>
      </c>
      <c r="E58" s="32" t="s">
        <v>394</v>
      </c>
      <c r="F58" s="97">
        <v>0</v>
      </c>
      <c r="G58" s="105">
        <f t="shared" si="7"/>
        <v>0</v>
      </c>
    </row>
    <row r="59" spans="1:7" ht="12.75">
      <c r="A59" s="36" t="s">
        <v>395</v>
      </c>
      <c r="B59" s="97">
        <v>10</v>
      </c>
      <c r="C59" s="105">
        <f t="shared" si="8"/>
        <v>1.1389521640091116</v>
      </c>
      <c r="E59" s="32" t="s">
        <v>396</v>
      </c>
      <c r="F59" s="98">
        <v>10</v>
      </c>
      <c r="G59" s="105">
        <f t="shared" si="7"/>
        <v>7.194244604316546</v>
      </c>
    </row>
    <row r="60" spans="1:7" ht="12.75">
      <c r="A60" s="36" t="s">
        <v>397</v>
      </c>
      <c r="B60" s="97">
        <v>16</v>
      </c>
      <c r="C60" s="105">
        <f t="shared" si="8"/>
        <v>1.8223234624145785</v>
      </c>
      <c r="E60" s="32" t="s">
        <v>398</v>
      </c>
      <c r="F60" s="97">
        <v>0</v>
      </c>
      <c r="G60" s="105">
        <f t="shared" si="7"/>
        <v>0</v>
      </c>
    </row>
    <row r="61" spans="1:7" ht="12.75">
      <c r="A61" s="36" t="s">
        <v>399</v>
      </c>
      <c r="B61" s="97">
        <v>188</v>
      </c>
      <c r="C61" s="105">
        <f t="shared" si="8"/>
        <v>21.4123006833713</v>
      </c>
      <c r="E61" s="32" t="s">
        <v>322</v>
      </c>
      <c r="F61" s="97">
        <v>838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36</v>
      </c>
      <c r="G65" s="105">
        <f aca="true" t="shared" si="9" ref="G65:G71">(F65/F$51)*100</f>
        <v>25.899280575539567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0</v>
      </c>
      <c r="G66" s="105">
        <f t="shared" si="9"/>
        <v>0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15</v>
      </c>
      <c r="G67" s="105">
        <f t="shared" si="9"/>
        <v>10.79136690647482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10</v>
      </c>
      <c r="G68" s="105">
        <f t="shared" si="9"/>
        <v>7.194244604316546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29</v>
      </c>
      <c r="G69" s="105">
        <f t="shared" si="9"/>
        <v>20.863309352517987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49</v>
      </c>
      <c r="G70" s="105">
        <f t="shared" si="9"/>
        <v>35.25179856115108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0</v>
      </c>
      <c r="G71" s="115">
        <f t="shared" si="9"/>
        <v>0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2002-06-18T16:30:50Z</cp:lastPrinted>
  <dcterms:created xsi:type="dcterms:W3CDTF">2001-10-15T13:22:32Z</dcterms:created>
  <dcterms:modified xsi:type="dcterms:W3CDTF">2002-06-18T16:30:52Z</dcterms:modified>
  <cp:category/>
  <cp:version/>
  <cp:contentType/>
  <cp:contentStatus/>
</cp:coreProperties>
</file>