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<sst xmlns="http://schemas.openxmlformats.org/spreadsheetml/2006/main" count="696" uniqueCount="437">
  <si>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</si>
  <si>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</si>
  <si>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</si>
  <si>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</si>
  <si>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</si>
  <si>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</si>
  <si>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</si>
  <si>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</si>
  <si>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</si>
  <si>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</si>
  <si>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</si>
  <si>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</si>
  <si>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</si>
  <si>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</si>
  <si>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</si>
  <si>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</si>
  <si>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</si>
  <si>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</si>
  <si>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</si>
  <si>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</si>
  <si>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</si>
  <si>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</si>
  <si>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</si>
  <si>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</si>
  <si>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</si>
  <si>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</si>
  <si>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</si>
  <si>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</si>
  <si>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</si>
  <si>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</si>
  <si>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</si>
  <si>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</si>
  <si>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</si>
  <si>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</si>
  <si>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</si>
  <si>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</si>
  <si>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</si>
  <si>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</si>
  <si>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</si>
  <si>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</si>
  <si>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</si>
  <si>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</si>
  <si>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</si>
  <si>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</si>
  <si>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</si>
  <si>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</si>
  <si>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</si>
  <si>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</si>
  <si>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</si>
  <si>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</si>
  <si>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</si>
  <si>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</si>
  <si>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</si>
  <si>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</si>
  <si>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</si>
  <si>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</si>
  <si>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</si>
  <si>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</si>
  <si>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</si>
  <si>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</si>
  <si>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</si>
  <si>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</si>
  <si>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</si>
  <si>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</si>
  <si>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</si>
  <si>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</si>
  <si>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</si>
  <si>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</si>
  <si>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</si>
  <si>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</si>
  <si>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</si>
  <si>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</si>
  <si>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</si>
  <si>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</si>
  <si>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</si>
  <si>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</si>
  <si>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</si>
  <si>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</si>
  <si>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</si>
  <si>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</si>
  <si>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</si>
  <si>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</si>
  <si>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</si>
  <si>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</si>
  <si>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</si>
  <si>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</si>
  <si>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</si>
  <si>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</si>
  <si>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</si>
  <si>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</si>
  <si>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</si>
  <si>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</si>
  <si>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</si>
  <si>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</si>
  <si>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</si>
  <si>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</si>
  <si>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</si>
  <si>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</si>
  <si>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</si>
  <si>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</si>
  <si>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</si>
  <si>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</si>
  <si>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</si>
  <si>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</si>
  <si>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</si>
  <si>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</si>
  <si>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</si>
  <si>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</si>
  <si>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</si>
  <si>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</si>
  <si>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</si>
  <si>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</si>
  <si>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</si>
  <si>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</si>
  <si>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</si>
  <si>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</si>
  <si>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</si>
  <si>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</si>
  <si>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</si>
  <si>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</si>
  <si>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</si>
  <si>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</si>
  <si>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</si>
  <si>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</si>
  <si>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</si>
  <si>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</si>
  <si>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</si>
  <si>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</si>
  <si>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</si>
  <si>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</si>
  <si>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</si>
  <si>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</si>
  <si>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</si>
  <si>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</si>
  <si>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</si>
  <si>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</si>
  <si>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</si>
  <si>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</si>
  <si>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</si>
  <si>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</si>
  <si>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</si>
  <si>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</si>
  <si>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</si>
  <si>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</si>
  <si>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</si>
  <si>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</si>
  <si>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</si>
  <si>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</si>
  <si>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</si>
  <si>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</si>
  <si>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</si>
  <si>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</si>
  <si>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</si>
  <si>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</si>
  <si>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</si>
  <si>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</si>
  <si>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</si>
  <si>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</si>
  <si>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</si>
  <si>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</si>
  <si>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</si>
  <si>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</si>
  <si>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</si>
  <si>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</si>
  <si>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</si>
  <si>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</si>
  <si>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</si>
  <si>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</si>
  <si>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</si>
  <si>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</si>
  <si>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</si>
  <si>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</si>
  <si>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</si>
  <si>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</si>
  <si>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</si>
  <si>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</si>
  <si>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</si>
  <si>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</si>
  <si>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</si>
  <si>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</si>
  <si>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</si>
  <si>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</si>
  <si>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</si>
  <si>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</si>
  <si>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</si>
  <si>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</si>
  <si>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</si>
  <si>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</si>
  <si>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</si>
  <si>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</si>
  <si>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</si>
  <si>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</si>
  <si>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</si>
  <si>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</si>
  <si>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</si>
  <si>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</si>
  <si>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</si>
  <si>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</si>
  <si>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</si>
  <si>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</si>
  <si>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</si>
  <si>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</si>
  <si>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</si>
  <si>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</si>
  <si>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</si>
  <si>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</si>
  <si>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</si>
  <si>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</si>
  <si>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</si>
  <si>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</si>
  <si>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</si>
  <si>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</si>
  <si>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</si>
  <si>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</si>
  <si>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</si>
  <si>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</si>
  <si>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</si>
  <si>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</si>
  <si>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</si>
  <si>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</si>
  <si>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</si>
  <si>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</si>
  <si>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</si>
  <si>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</si>
  <si>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</si>
  <si>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</si>
  <si>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</si>
  <si>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</si>
  <si>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</si>
  <si>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</si>
  <si>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</si>
  <si>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</si>
  <si>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</si>
  <si>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</si>
  <si>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</si>
  <si>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</si>
  <si>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</si>
  <si>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</si>
  <si>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</si>
  <si>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</si>
  <si>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</si>
  <si>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</si>
  <si>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</si>
  <si>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</si>
  <si>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</si>
  <si>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</si>
  <si>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</si>
  <si>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</si>
  <si>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</si>
  <si>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</si>
  <si>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</si>
  <si>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</si>
  <si>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</si>
  <si>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</si>
  <si>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</si>
  <si>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</si>
  <si>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</si>
  <si>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</si>
  <si>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</si>
  <si>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</si>
  <si>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</si>
  <si>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</si>
  <si>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</si>
  <si>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</si>
  <si>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</si>
  <si>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</si>
  <si>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</si>
  <si>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</si>
  <si>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</si>
  <si>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</si>
  <si>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</si>
  <si>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</si>
  <si>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</si>
  <si>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</si>
  <si>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</si>
  <si>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</si>
  <si>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</si>
  <si>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</si>
  <si>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</si>
  <si>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</si>
  <si>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</si>
  <si>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</si>
  <si>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</si>
  <si>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</si>
  <si>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</si>
  <si>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</si>
  <si>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</si>
  <si>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</si>
  <si>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</si>
  <si>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</si>
  <si>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</si>
  <si>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</si>
  <si>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</si>
  <si>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</si>
  <si>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</si>
  <si>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</si>
  <si>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</si>
  <si>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</si>
  <si>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</si>
  <si>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</si>
  <si>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</si>
  <si>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</si>
  <si>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</si>
  <si>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</si>
  <si>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</si>
  <si>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</si>
  <si>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</si>
  <si>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</si>
  <si>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</si>
  <si>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</si>
  <si>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</si>
  <si>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</si>
  <si>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</si>
  <si>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</si>
  <si>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</si>
  <si>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</si>
  <si>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</si>
  <si>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</si>
  <si>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</si>
  <si>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</si>
  <si>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</si>
  <si>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</si>
  <si>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</si>
  <si>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</si>
  <si>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</si>
  <si>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</si>
  <si>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</si>
  <si>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</si>
  <si>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</si>
  <si>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</si>
  <si>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</si>
  <si>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</si>
  <si>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</si>
  <si>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</si>
  <si>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</si>
  <si>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</si>
  <si>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</si>
  <si>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</si>
  <si>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</si>
  <si>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</si>
  <si>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</si>
  <si>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</si>
  <si>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</si>
  <si>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</si>
  <si>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</si>
  <si>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</si>
  <si>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</si>
  <si>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</si>
  <si>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</si>
  <si>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</si>
  <si>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</si>
  <si>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</si>
  <si>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</si>
  <si>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</si>
  <si>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</si>
  <si>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</si>
  <si>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</si>
  <si>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</si>
  <si>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</si>
  <si>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</si>
  <si>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</si>
  <si>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</si>
  <si>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</si>
  <si>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</si>
  <si>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</si>
  <si>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</si>
  <si>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</si>
  <si>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</si>
  <si>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</si>
  <si>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</si>
  <si>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</si>
  <si>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</si>
  <si>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</si>
  <si>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</si>
  <si>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</si>
  <si>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</si>
  <si>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</si>
  <si>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</si>
  <si>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</si>
  <si>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</si>
  <si>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</si>
  <si>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</si>
  <si>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</si>
  <si>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</si>
  <si>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</si>
  <si>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</si>
  <si>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</si>
  <si>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</si>
  <si>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</si>
  <si>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</si>
  <si>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</si>
  <si>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</si>
  <si>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</si>
  <si>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</si>
  <si>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</si>
  <si>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</si>
  <si>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Windsor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</si>
  <si>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Windsor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</si>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</sst>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24919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24919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12153</v>
      </c>
      <c r="C9" s="151">
        <f>(B9/$B$7)*100</f>
        <v>48.77001484810787</v>
      </c>
      <c r="D9" s="152"/>
      <c r="E9" s="152" t="s">
        <v>403</v>
      </c>
      <c r="F9" s="150">
        <v>3559</v>
      </c>
      <c r="G9" s="153">
        <f t="shared" si="0"/>
        <v>14.282274569605521</v>
      </c>
    </row>
    <row r="10" spans="1:7" ht="12.75">
      <c r="A10" s="149" t="s">
        <v>404</v>
      </c>
      <c r="B10" s="150">
        <v>12766</v>
      </c>
      <c r="C10" s="151">
        <f>(B10/$B$7)*100</f>
        <v>51.22998515189213</v>
      </c>
      <c r="D10" s="152"/>
      <c r="E10" s="152" t="s">
        <v>405</v>
      </c>
      <c r="F10" s="150">
        <v>282</v>
      </c>
      <c r="G10" s="153">
        <f t="shared" si="0"/>
        <v>1.131666599783298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515</v>
      </c>
      <c r="G11" s="153">
        <f t="shared" si="0"/>
        <v>2.0666960953489304</v>
      </c>
    </row>
    <row r="12" spans="1:7" ht="12.75">
      <c r="A12" s="149" t="s">
        <v>407</v>
      </c>
      <c r="B12" s="150">
        <v>1915</v>
      </c>
      <c r="C12" s="151">
        <f aca="true" t="shared" si="1" ref="C12:C24">B12*100/B$7</f>
        <v>7.684899072996509</v>
      </c>
      <c r="D12" s="152"/>
      <c r="E12" s="152" t="s">
        <v>408</v>
      </c>
      <c r="F12" s="150">
        <v>96</v>
      </c>
      <c r="G12" s="153">
        <f t="shared" si="0"/>
        <v>0.3852482041815482</v>
      </c>
    </row>
    <row r="13" spans="1:7" ht="12.75">
      <c r="A13" s="149" t="s">
        <v>409</v>
      </c>
      <c r="B13" s="150">
        <v>1631</v>
      </c>
      <c r="C13" s="151">
        <f t="shared" si="1"/>
        <v>6.545206468959429</v>
      </c>
      <c r="D13" s="152"/>
      <c r="E13" s="152" t="s">
        <v>410</v>
      </c>
      <c r="F13" s="150">
        <v>2666</v>
      </c>
      <c r="G13" s="153">
        <f t="shared" si="0"/>
        <v>10.698663670291745</v>
      </c>
    </row>
    <row r="14" spans="1:7" ht="12.75">
      <c r="A14" s="149" t="s">
        <v>411</v>
      </c>
      <c r="B14" s="150">
        <v>1566</v>
      </c>
      <c r="C14" s="151">
        <f t="shared" si="1"/>
        <v>6.284361330711505</v>
      </c>
      <c r="D14" s="152"/>
      <c r="E14" s="152" t="s">
        <v>412</v>
      </c>
      <c r="F14" s="150">
        <v>21360</v>
      </c>
      <c r="G14" s="153">
        <f t="shared" si="0"/>
        <v>85.71772543039448</v>
      </c>
    </row>
    <row r="15" spans="1:7" ht="12.75">
      <c r="A15" s="149" t="s">
        <v>413</v>
      </c>
      <c r="B15" s="150">
        <v>1343</v>
      </c>
      <c r="C15" s="151">
        <f t="shared" si="1"/>
        <v>5.389461856414784</v>
      </c>
      <c r="D15" s="152"/>
      <c r="E15" s="152" t="s">
        <v>414</v>
      </c>
      <c r="F15" s="150">
        <v>16433</v>
      </c>
      <c r="G15" s="153">
        <f t="shared" si="0"/>
        <v>65.9456639512019</v>
      </c>
    </row>
    <row r="16" spans="1:7" ht="12.75">
      <c r="A16" s="149" t="s">
        <v>415</v>
      </c>
      <c r="B16" s="150">
        <v>1431</v>
      </c>
      <c r="C16" s="151">
        <f t="shared" si="1"/>
        <v>5.742606043581203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4274</v>
      </c>
      <c r="C17" s="151">
        <f t="shared" si="1"/>
        <v>17.151571090332677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4503</v>
      </c>
      <c r="C18" s="151">
        <f t="shared" si="1"/>
        <v>18.070548577390745</v>
      </c>
      <c r="D18" s="152"/>
      <c r="E18" s="143" t="s">
        <v>419</v>
      </c>
      <c r="F18" s="141">
        <v>24919</v>
      </c>
      <c r="G18" s="148">
        <v>100</v>
      </c>
    </row>
    <row r="19" spans="1:7" ht="12.75">
      <c r="A19" s="149" t="s">
        <v>420</v>
      </c>
      <c r="B19" s="150">
        <v>3713</v>
      </c>
      <c r="C19" s="151">
        <f t="shared" si="1"/>
        <v>14.900276897146755</v>
      </c>
      <c r="D19" s="152"/>
      <c r="E19" s="152" t="s">
        <v>421</v>
      </c>
      <c r="F19" s="150">
        <v>24629</v>
      </c>
      <c r="G19" s="153">
        <f aca="true" t="shared" si="2" ref="G19:G30">F19*100/F$18</f>
        <v>98.83622938320157</v>
      </c>
    </row>
    <row r="20" spans="1:7" ht="12.75">
      <c r="A20" s="149" t="s">
        <v>422</v>
      </c>
      <c r="B20" s="150">
        <v>1576</v>
      </c>
      <c r="C20" s="151">
        <f t="shared" si="1"/>
        <v>6.3244913519804165</v>
      </c>
      <c r="D20" s="152"/>
      <c r="E20" s="152" t="s">
        <v>423</v>
      </c>
      <c r="F20" s="150">
        <v>9448</v>
      </c>
      <c r="G20" s="153">
        <f t="shared" si="2"/>
        <v>37.91484409486737</v>
      </c>
    </row>
    <row r="21" spans="1:7" ht="12.75">
      <c r="A21" s="149" t="s">
        <v>424</v>
      </c>
      <c r="B21" s="150">
        <v>905</v>
      </c>
      <c r="C21" s="151">
        <f t="shared" si="1"/>
        <v>3.6317669248364703</v>
      </c>
      <c r="D21" s="152"/>
      <c r="E21" s="152" t="s">
        <v>425</v>
      </c>
      <c r="F21" s="150">
        <v>5249</v>
      </c>
      <c r="G21" s="153">
        <f t="shared" si="2"/>
        <v>21.064248164051527</v>
      </c>
    </row>
    <row r="22" spans="1:7" ht="12.75">
      <c r="A22" s="149" t="s">
        <v>426</v>
      </c>
      <c r="B22" s="150">
        <v>1039</v>
      </c>
      <c r="C22" s="151">
        <f t="shared" si="1"/>
        <v>4.169509209839881</v>
      </c>
      <c r="D22" s="152"/>
      <c r="E22" s="152" t="s">
        <v>427</v>
      </c>
      <c r="F22" s="150">
        <v>7170</v>
      </c>
      <c r="G22" s="153">
        <f t="shared" si="2"/>
        <v>28.773225249809382</v>
      </c>
    </row>
    <row r="23" spans="1:7" ht="12.75">
      <c r="A23" s="149" t="s">
        <v>428</v>
      </c>
      <c r="B23" s="150">
        <v>621</v>
      </c>
      <c r="C23" s="151">
        <f t="shared" si="1"/>
        <v>2.49207432079939</v>
      </c>
      <c r="D23" s="152"/>
      <c r="E23" s="152" t="s">
        <v>429</v>
      </c>
      <c r="F23" s="150">
        <v>5565</v>
      </c>
      <c r="G23" s="153">
        <f t="shared" si="2"/>
        <v>22.332356836149124</v>
      </c>
    </row>
    <row r="24" spans="1:7" ht="12.75">
      <c r="A24" s="149" t="s">
        <v>430</v>
      </c>
      <c r="B24" s="150">
        <v>402</v>
      </c>
      <c r="C24" s="151">
        <f t="shared" si="1"/>
        <v>1.613226855010233</v>
      </c>
      <c r="D24" s="152"/>
      <c r="E24" s="152" t="s">
        <v>431</v>
      </c>
      <c r="F24" s="150">
        <v>1500</v>
      </c>
      <c r="G24" s="153">
        <f t="shared" si="2"/>
        <v>6.019503190336691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343</v>
      </c>
      <c r="G25" s="153">
        <f t="shared" si="2"/>
        <v>1.3764597295236567</v>
      </c>
    </row>
    <row r="26" spans="1:7" ht="12.75">
      <c r="A26" s="149" t="s">
        <v>433</v>
      </c>
      <c r="B26" s="155">
        <v>35.6</v>
      </c>
      <c r="C26" s="156" t="s">
        <v>261</v>
      </c>
      <c r="D26" s="152"/>
      <c r="E26" s="157" t="s">
        <v>434</v>
      </c>
      <c r="F26" s="158">
        <v>1262</v>
      </c>
      <c r="G26" s="153">
        <f t="shared" si="2"/>
        <v>5.064408684136603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473</v>
      </c>
      <c r="G27" s="153">
        <f t="shared" si="2"/>
        <v>1.8981500060195031</v>
      </c>
    </row>
    <row r="28" spans="1:7" ht="12.75">
      <c r="A28" s="149" t="s">
        <v>262</v>
      </c>
      <c r="B28" s="150">
        <v>18935</v>
      </c>
      <c r="C28" s="151">
        <f aca="true" t="shared" si="3" ref="C28:C35">B28*100/B$7</f>
        <v>75.98619527268349</v>
      </c>
      <c r="D28" s="152"/>
      <c r="E28" s="152" t="s">
        <v>436</v>
      </c>
      <c r="F28" s="150">
        <v>290</v>
      </c>
      <c r="G28" s="153">
        <f t="shared" si="2"/>
        <v>1.163770616798427</v>
      </c>
    </row>
    <row r="29" spans="1:7" ht="12.75">
      <c r="A29" s="149" t="s">
        <v>0</v>
      </c>
      <c r="B29" s="150">
        <v>9051</v>
      </c>
      <c r="C29" s="151">
        <f t="shared" si="3"/>
        <v>36.32168225049159</v>
      </c>
      <c r="D29" s="152"/>
      <c r="E29" s="152" t="s">
        <v>1</v>
      </c>
      <c r="F29" s="150">
        <v>256</v>
      </c>
      <c r="G29" s="153">
        <f t="shared" si="2"/>
        <v>1.0273285444841285</v>
      </c>
    </row>
    <row r="30" spans="1:7" ht="12.75">
      <c r="A30" s="149" t="s">
        <v>2</v>
      </c>
      <c r="B30" s="150">
        <v>9884</v>
      </c>
      <c r="C30" s="151">
        <f t="shared" si="3"/>
        <v>39.664513022191905</v>
      </c>
      <c r="D30" s="152"/>
      <c r="E30" s="152" t="s">
        <v>3</v>
      </c>
      <c r="F30" s="150">
        <v>34</v>
      </c>
      <c r="G30" s="153">
        <f t="shared" si="2"/>
        <v>0.13644207231429833</v>
      </c>
    </row>
    <row r="31" spans="1:7" ht="12.75">
      <c r="A31" s="149" t="s">
        <v>4</v>
      </c>
      <c r="B31" s="150">
        <v>18221</v>
      </c>
      <c r="C31" s="151">
        <f t="shared" si="3"/>
        <v>73.12091175408322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2560</v>
      </c>
      <c r="C32" s="151">
        <f t="shared" si="3"/>
        <v>10.273285444841285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2062</v>
      </c>
      <c r="C33" s="151">
        <f t="shared" si="3"/>
        <v>8.274810385649504</v>
      </c>
      <c r="D33" s="152"/>
      <c r="E33" s="143" t="s">
        <v>8</v>
      </c>
      <c r="F33" s="141">
        <v>9448</v>
      </c>
      <c r="G33" s="148">
        <v>100</v>
      </c>
    </row>
    <row r="34" spans="1:7" ht="12.75">
      <c r="A34" s="149" t="s">
        <v>0</v>
      </c>
      <c r="B34" s="150">
        <v>816</v>
      </c>
      <c r="C34" s="151">
        <f t="shared" si="3"/>
        <v>3.27460973554316</v>
      </c>
      <c r="D34" s="152"/>
      <c r="E34" s="152" t="s">
        <v>9</v>
      </c>
      <c r="F34" s="150">
        <v>6557</v>
      </c>
      <c r="G34" s="153">
        <f aca="true" t="shared" si="4" ref="G34:G42">F34*100/F$33</f>
        <v>69.40093141405589</v>
      </c>
    </row>
    <row r="35" spans="1:7" ht="12.75">
      <c r="A35" s="149" t="s">
        <v>2</v>
      </c>
      <c r="B35" s="150">
        <v>1246</v>
      </c>
      <c r="C35" s="151">
        <f t="shared" si="3"/>
        <v>5.000200650106344</v>
      </c>
      <c r="D35" s="152"/>
      <c r="E35" s="152" t="s">
        <v>10</v>
      </c>
      <c r="F35" s="150">
        <v>3233</v>
      </c>
      <c r="G35" s="153">
        <f t="shared" si="4"/>
        <v>34.218882303132936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5249</v>
      </c>
      <c r="G36" s="153">
        <f t="shared" si="4"/>
        <v>55.556731583403895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2597</v>
      </c>
      <c r="G37" s="153">
        <f t="shared" si="4"/>
        <v>27.487298899237935</v>
      </c>
    </row>
    <row r="38" spans="1:7" ht="12.75">
      <c r="A38" s="163" t="s">
        <v>13</v>
      </c>
      <c r="B38" s="150">
        <v>24370</v>
      </c>
      <c r="C38" s="151">
        <f aca="true" t="shared" si="5" ref="C38:C56">B38*100/B$7</f>
        <v>97.79686183233677</v>
      </c>
      <c r="D38" s="152"/>
      <c r="E38" s="152" t="s">
        <v>14</v>
      </c>
      <c r="F38" s="150">
        <v>911</v>
      </c>
      <c r="G38" s="153">
        <f t="shared" si="4"/>
        <v>9.64225232853514</v>
      </c>
    </row>
    <row r="39" spans="1:7" ht="12.75">
      <c r="A39" s="149" t="s">
        <v>15</v>
      </c>
      <c r="B39" s="150">
        <v>18545</v>
      </c>
      <c r="C39" s="151">
        <f t="shared" si="5"/>
        <v>74.42112444319595</v>
      </c>
      <c r="D39" s="152"/>
      <c r="E39" s="152" t="s">
        <v>10</v>
      </c>
      <c r="F39" s="150">
        <v>478</v>
      </c>
      <c r="G39" s="153">
        <f t="shared" si="4"/>
        <v>5.0592718035563085</v>
      </c>
    </row>
    <row r="40" spans="1:7" ht="12.75">
      <c r="A40" s="149" t="s">
        <v>16</v>
      </c>
      <c r="B40" s="150">
        <v>2217</v>
      </c>
      <c r="C40" s="151">
        <f t="shared" si="5"/>
        <v>8.896825715317629</v>
      </c>
      <c r="D40" s="152"/>
      <c r="E40" s="152" t="s">
        <v>17</v>
      </c>
      <c r="F40" s="150">
        <v>2891</v>
      </c>
      <c r="G40" s="153">
        <f t="shared" si="4"/>
        <v>30.599068585944114</v>
      </c>
    </row>
    <row r="41" spans="1:7" ht="12.75">
      <c r="A41" s="149" t="s">
        <v>18</v>
      </c>
      <c r="B41" s="150">
        <v>49</v>
      </c>
      <c r="C41" s="151">
        <f t="shared" si="5"/>
        <v>0.19663710421766523</v>
      </c>
      <c r="D41" s="152"/>
      <c r="E41" s="152" t="s">
        <v>19</v>
      </c>
      <c r="F41" s="150">
        <v>2320</v>
      </c>
      <c r="G41" s="153">
        <f t="shared" si="4"/>
        <v>24.55546147332769</v>
      </c>
    </row>
    <row r="42" spans="1:7" ht="12.75">
      <c r="A42" s="149" t="s">
        <v>20</v>
      </c>
      <c r="B42" s="150">
        <v>2380</v>
      </c>
      <c r="C42" s="151">
        <f t="shared" si="5"/>
        <v>9.550945062000883</v>
      </c>
      <c r="D42" s="152"/>
      <c r="E42" s="152" t="s">
        <v>21</v>
      </c>
      <c r="F42" s="150">
        <v>622</v>
      </c>
      <c r="G42" s="153">
        <f t="shared" si="4"/>
        <v>6.583403895004234</v>
      </c>
    </row>
    <row r="43" spans="1:7" ht="12.75">
      <c r="A43" s="149" t="s">
        <v>22</v>
      </c>
      <c r="B43" s="150">
        <v>1465</v>
      </c>
      <c r="C43" s="151">
        <f t="shared" si="5"/>
        <v>5.879048115895501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413</v>
      </c>
      <c r="C44" s="151">
        <f t="shared" si="5"/>
        <v>1.6573698784060356</v>
      </c>
      <c r="D44" s="152"/>
      <c r="E44" s="152" t="s">
        <v>24</v>
      </c>
      <c r="F44" s="160">
        <v>3451</v>
      </c>
      <c r="G44" s="164">
        <f>F44*100/F33</f>
        <v>36.526248941574934</v>
      </c>
    </row>
    <row r="45" spans="1:7" ht="12.75">
      <c r="A45" s="149" t="s">
        <v>25</v>
      </c>
      <c r="B45" s="150">
        <v>146</v>
      </c>
      <c r="C45" s="151">
        <f t="shared" si="5"/>
        <v>0.5858983105261045</v>
      </c>
      <c r="D45" s="152"/>
      <c r="E45" s="152" t="s">
        <v>26</v>
      </c>
      <c r="F45" s="160">
        <v>1485</v>
      </c>
      <c r="G45" s="164">
        <f>F45*100/F33</f>
        <v>15.717612193056732</v>
      </c>
    </row>
    <row r="46" spans="1:7" ht="12.75">
      <c r="A46" s="149" t="s">
        <v>27</v>
      </c>
      <c r="B46" s="150">
        <v>27</v>
      </c>
      <c r="C46" s="151">
        <f t="shared" si="5"/>
        <v>0.10835105742606044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82</v>
      </c>
      <c r="C47" s="151">
        <f t="shared" si="5"/>
        <v>0.3290661744050724</v>
      </c>
      <c r="D47" s="152"/>
      <c r="E47" s="152" t="s">
        <v>29</v>
      </c>
      <c r="F47" s="165">
        <v>2.61</v>
      </c>
      <c r="G47" s="166" t="s">
        <v>261</v>
      </c>
    </row>
    <row r="48" spans="1:7" ht="12.75">
      <c r="A48" s="149" t="s">
        <v>30</v>
      </c>
      <c r="B48" s="150">
        <v>48</v>
      </c>
      <c r="C48" s="151">
        <f t="shared" si="5"/>
        <v>0.1926241020907741</v>
      </c>
      <c r="D48" s="152"/>
      <c r="E48" s="152" t="s">
        <v>31</v>
      </c>
      <c r="F48" s="145">
        <v>3.12</v>
      </c>
      <c r="G48" s="166" t="s">
        <v>261</v>
      </c>
    </row>
    <row r="49" spans="1:7" ht="14.25">
      <c r="A49" s="149" t="s">
        <v>32</v>
      </c>
      <c r="B49" s="150">
        <v>199</v>
      </c>
      <c r="C49" s="151">
        <f t="shared" si="5"/>
        <v>0.7985874232513344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31</v>
      </c>
      <c r="C50" s="151">
        <f t="shared" si="5"/>
        <v>0.12440306593362495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0.012039006380673381</v>
      </c>
      <c r="D51" s="152"/>
      <c r="E51" s="143" t="s">
        <v>36</v>
      </c>
      <c r="F51" s="141">
        <v>9880</v>
      </c>
      <c r="G51" s="148">
        <v>100</v>
      </c>
    </row>
    <row r="52" spans="1:7" ht="12.75">
      <c r="A52" s="149" t="s">
        <v>37</v>
      </c>
      <c r="B52" s="150">
        <v>12</v>
      </c>
      <c r="C52" s="151">
        <f t="shared" si="5"/>
        <v>0.048156025522693525</v>
      </c>
      <c r="D52" s="152"/>
      <c r="E52" s="152" t="s">
        <v>38</v>
      </c>
      <c r="F52" s="150">
        <v>9448</v>
      </c>
      <c r="G52" s="153">
        <f>F52*100/F$51</f>
        <v>95.62753036437248</v>
      </c>
    </row>
    <row r="53" spans="1:7" ht="12.75">
      <c r="A53" s="149" t="s">
        <v>39</v>
      </c>
      <c r="B53" s="150">
        <v>3</v>
      </c>
      <c r="C53" s="151">
        <f t="shared" si="5"/>
        <v>0.012039006380673381</v>
      </c>
      <c r="D53" s="152"/>
      <c r="E53" s="152" t="s">
        <v>40</v>
      </c>
      <c r="F53" s="150">
        <v>432</v>
      </c>
      <c r="G53" s="153">
        <f>F53*100/F$51</f>
        <v>4.372469635627531</v>
      </c>
    </row>
    <row r="54" spans="1:7" ht="14.25">
      <c r="A54" s="149" t="s">
        <v>41</v>
      </c>
      <c r="B54" s="150">
        <v>13</v>
      </c>
      <c r="C54" s="151">
        <f t="shared" si="5"/>
        <v>0.05216902764958466</v>
      </c>
      <c r="D54" s="152"/>
      <c r="E54" s="152" t="s">
        <v>42</v>
      </c>
      <c r="F54" s="150">
        <v>21</v>
      </c>
      <c r="G54" s="153">
        <f>F54*100/F$51</f>
        <v>0.2125506072874494</v>
      </c>
    </row>
    <row r="55" spans="1:7" ht="12.75">
      <c r="A55" s="149" t="s">
        <v>43</v>
      </c>
      <c r="B55" s="150">
        <v>1148</v>
      </c>
      <c r="C55" s="151">
        <f t="shared" si="5"/>
        <v>4.606926441671014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549</v>
      </c>
      <c r="C56" s="151">
        <f t="shared" si="5"/>
        <v>2.2031381676632287</v>
      </c>
      <c r="D56" s="152"/>
      <c r="E56" s="152" t="s">
        <v>45</v>
      </c>
      <c r="F56" s="167">
        <v>2.4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18956</v>
      </c>
      <c r="C60" s="168">
        <f>B60*100/B7</f>
        <v>76.07046831734822</v>
      </c>
      <c r="D60" s="152"/>
      <c r="E60" s="143" t="s">
        <v>51</v>
      </c>
      <c r="F60" s="141">
        <v>9448</v>
      </c>
      <c r="G60" s="148">
        <v>100</v>
      </c>
    </row>
    <row r="61" spans="1:7" ht="12.75">
      <c r="A61" s="149" t="s">
        <v>52</v>
      </c>
      <c r="B61" s="160">
        <v>2385</v>
      </c>
      <c r="C61" s="168">
        <f>B61*100/B7</f>
        <v>9.571010072635339</v>
      </c>
      <c r="D61" s="152"/>
      <c r="E61" s="152" t="s">
        <v>53</v>
      </c>
      <c r="F61" s="150">
        <v>5779</v>
      </c>
      <c r="G61" s="153">
        <f>F61*100/F$60</f>
        <v>61.16638441998307</v>
      </c>
    </row>
    <row r="62" spans="1:7" ht="12.75">
      <c r="A62" s="149" t="s">
        <v>54</v>
      </c>
      <c r="B62" s="160">
        <v>130</v>
      </c>
      <c r="C62" s="168">
        <f>B62*100/B7</f>
        <v>0.5216902764958465</v>
      </c>
      <c r="D62" s="152"/>
      <c r="E62" s="152" t="s">
        <v>55</v>
      </c>
      <c r="F62" s="150">
        <v>3669</v>
      </c>
      <c r="G62" s="153">
        <f>F62*100/F$60</f>
        <v>38.83361558001693</v>
      </c>
    </row>
    <row r="63" spans="1:7" ht="12.75">
      <c r="A63" s="149" t="s">
        <v>56</v>
      </c>
      <c r="B63" s="160">
        <v>2522</v>
      </c>
      <c r="C63" s="168">
        <f>B63*100/B7</f>
        <v>10.120791364019423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50</v>
      </c>
      <c r="C64" s="168">
        <f>B64*100/B7</f>
        <v>0.20065010634455635</v>
      </c>
      <c r="D64" s="152"/>
      <c r="E64" s="152" t="s">
        <v>58</v>
      </c>
      <c r="F64" s="145">
        <v>2.73</v>
      </c>
      <c r="G64" s="166" t="s">
        <v>261</v>
      </c>
    </row>
    <row r="65" spans="1:7" ht="13.5" thickBot="1">
      <c r="A65" s="171" t="s">
        <v>59</v>
      </c>
      <c r="B65" s="172">
        <v>1478</v>
      </c>
      <c r="C65" s="173">
        <f>B65*100/B7</f>
        <v>5.931217143545086</v>
      </c>
      <c r="D65" s="174"/>
      <c r="E65" s="174" t="s">
        <v>60</v>
      </c>
      <c r="F65" s="175">
        <v>2.41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24919</v>
      </c>
      <c r="G9" s="33">
        <f>(F9/$F$9)*100</f>
        <v>100</v>
      </c>
    </row>
    <row r="10" spans="1:7" ht="12.75">
      <c r="A10" s="29" t="s">
        <v>269</v>
      </c>
      <c r="B10" s="93">
        <v>5679</v>
      </c>
      <c r="C10" s="33">
        <f aca="true" t="shared" si="0" ref="C10:C15">(B10/$B$10)*100</f>
        <v>100</v>
      </c>
      <c r="E10" s="34" t="s">
        <v>270</v>
      </c>
      <c r="F10" s="97">
        <v>19155</v>
      </c>
      <c r="G10" s="84">
        <f aca="true" t="shared" si="1" ref="G10:G16">(F10/$F$9)*100</f>
        <v>76.86905574059955</v>
      </c>
    </row>
    <row r="11" spans="1:8" ht="12.75">
      <c r="A11" s="36" t="s">
        <v>271</v>
      </c>
      <c r="B11" s="98">
        <v>511</v>
      </c>
      <c r="C11" s="35">
        <f t="shared" si="0"/>
        <v>8.998063039267477</v>
      </c>
      <c r="E11" s="34" t="s">
        <v>272</v>
      </c>
      <c r="F11" s="97">
        <v>18727</v>
      </c>
      <c r="G11" s="84">
        <f t="shared" si="1"/>
        <v>75.15149083029013</v>
      </c>
      <c r="H11" s="15" t="s">
        <v>250</v>
      </c>
    </row>
    <row r="12" spans="1:8" ht="12.75">
      <c r="A12" s="36" t="s">
        <v>273</v>
      </c>
      <c r="B12" s="98">
        <v>420</v>
      </c>
      <c r="C12" s="35">
        <f t="shared" si="0"/>
        <v>7.3956682514527206</v>
      </c>
      <c r="E12" s="34" t="s">
        <v>274</v>
      </c>
      <c r="F12" s="97">
        <v>9597</v>
      </c>
      <c r="G12" s="84">
        <f t="shared" si="1"/>
        <v>38.51278141177415</v>
      </c>
      <c r="H12" s="15" t="s">
        <v>250</v>
      </c>
    </row>
    <row r="13" spans="1:7" ht="12.75">
      <c r="A13" s="36" t="s">
        <v>275</v>
      </c>
      <c r="B13" s="98">
        <v>2273</v>
      </c>
      <c r="C13" s="35">
        <f t="shared" si="0"/>
        <v>40.024652227504845</v>
      </c>
      <c r="E13" s="34" t="s">
        <v>276</v>
      </c>
      <c r="F13" s="97">
        <v>9130</v>
      </c>
      <c r="G13" s="84">
        <f t="shared" si="1"/>
        <v>36.638709418515994</v>
      </c>
    </row>
    <row r="14" spans="1:7" ht="12.75">
      <c r="A14" s="36" t="s">
        <v>277</v>
      </c>
      <c r="B14" s="98">
        <v>1162</v>
      </c>
      <c r="C14" s="35">
        <f t="shared" si="0"/>
        <v>20.461348829019194</v>
      </c>
      <c r="E14" s="34" t="s">
        <v>166</v>
      </c>
      <c r="F14" s="97">
        <v>428</v>
      </c>
      <c r="G14" s="84">
        <f t="shared" si="1"/>
        <v>1.7175649103094024</v>
      </c>
    </row>
    <row r="15" spans="1:7" ht="12.75">
      <c r="A15" s="36" t="s">
        <v>324</v>
      </c>
      <c r="B15" s="97">
        <v>1313</v>
      </c>
      <c r="C15" s="35">
        <f t="shared" si="0"/>
        <v>23.120267652755764</v>
      </c>
      <c r="E15" s="34" t="s">
        <v>278</v>
      </c>
      <c r="F15" s="97">
        <v>5764</v>
      </c>
      <c r="G15" s="84">
        <f t="shared" si="1"/>
        <v>23.130944259400458</v>
      </c>
    </row>
    <row r="16" spans="1:7" ht="12.75">
      <c r="A16" s="36"/>
      <c r="B16" s="93" t="s">
        <v>250</v>
      </c>
      <c r="C16" s="10"/>
      <c r="E16" s="34" t="s">
        <v>279</v>
      </c>
      <c r="F16" s="98">
        <v>3056</v>
      </c>
      <c r="G16" s="84">
        <f t="shared" si="1"/>
        <v>12.263734499779284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2273</v>
      </c>
      <c r="G17" s="84">
        <f>(F17/$F$9)*100</f>
        <v>9.121553834423532</v>
      </c>
    </row>
    <row r="18" spans="1:7" ht="12.75">
      <c r="A18" s="29" t="s">
        <v>282</v>
      </c>
      <c r="B18" s="93">
        <v>17196</v>
      </c>
      <c r="C18" s="33">
        <f>(B18/$B$18)*100</f>
        <v>100</v>
      </c>
      <c r="E18" s="34" t="s">
        <v>283</v>
      </c>
      <c r="F18" s="97">
        <v>3491</v>
      </c>
      <c r="G18" s="84">
        <f>(F18/$F$9)*100</f>
        <v>14.009390424976925</v>
      </c>
    </row>
    <row r="19" spans="1:7" ht="12.75">
      <c r="A19" s="36" t="s">
        <v>284</v>
      </c>
      <c r="B19" s="97">
        <v>683</v>
      </c>
      <c r="C19" s="84">
        <f aca="true" t="shared" si="2" ref="C19:C25">(B19/$B$18)*100</f>
        <v>3.971853919516167</v>
      </c>
      <c r="E19" s="34"/>
      <c r="F19" s="97" t="s">
        <v>250</v>
      </c>
      <c r="G19" s="84"/>
    </row>
    <row r="20" spans="1:7" ht="12.75">
      <c r="A20" s="36" t="s">
        <v>285</v>
      </c>
      <c r="B20" s="97">
        <v>1271</v>
      </c>
      <c r="C20" s="84">
        <f t="shared" si="2"/>
        <v>7.391253779948825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3667</v>
      </c>
      <c r="C21" s="84">
        <f t="shared" si="2"/>
        <v>21.324726680623403</v>
      </c>
      <c r="E21" s="38" t="s">
        <v>167</v>
      </c>
      <c r="F21" s="80">
        <v>5764</v>
      </c>
      <c r="G21" s="33">
        <f>(F21/$F$21)*100</f>
        <v>100</v>
      </c>
    </row>
    <row r="22" spans="1:7" ht="12.75">
      <c r="A22" s="36" t="s">
        <v>302</v>
      </c>
      <c r="B22" s="97">
        <v>3317</v>
      </c>
      <c r="C22" s="84">
        <f t="shared" si="2"/>
        <v>19.289369620842056</v>
      </c>
      <c r="E22" s="34" t="s">
        <v>303</v>
      </c>
      <c r="F22" s="97">
        <v>869</v>
      </c>
      <c r="G22" s="84">
        <f aca="true" t="shared" si="3" ref="G22:G27">(F22/$F$21)*100</f>
        <v>15.076335877862595</v>
      </c>
    </row>
    <row r="23" spans="1:7" ht="12.75">
      <c r="A23" s="36" t="s">
        <v>304</v>
      </c>
      <c r="B23" s="97">
        <v>1034</v>
      </c>
      <c r="C23" s="84">
        <f t="shared" si="2"/>
        <v>6.013026285182601</v>
      </c>
      <c r="E23" s="34" t="s">
        <v>305</v>
      </c>
      <c r="F23" s="97">
        <v>2085</v>
      </c>
      <c r="G23" s="84">
        <f t="shared" si="3"/>
        <v>36.17279666897987</v>
      </c>
    </row>
    <row r="24" spans="1:7" ht="12.75">
      <c r="A24" s="36" t="s">
        <v>306</v>
      </c>
      <c r="B24" s="97">
        <v>4564</v>
      </c>
      <c r="C24" s="84">
        <f t="shared" si="2"/>
        <v>26.541056059548733</v>
      </c>
      <c r="E24" s="34" t="s">
        <v>307</v>
      </c>
      <c r="F24" s="97">
        <v>405</v>
      </c>
      <c r="G24" s="84">
        <f t="shared" si="3"/>
        <v>7.026370575988897</v>
      </c>
    </row>
    <row r="25" spans="1:7" ht="12.75">
      <c r="A25" s="36" t="s">
        <v>308</v>
      </c>
      <c r="B25" s="97">
        <v>2660</v>
      </c>
      <c r="C25" s="84">
        <f t="shared" si="2"/>
        <v>15.468713654338217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2327</v>
      </c>
      <c r="G26" s="84">
        <f t="shared" si="3"/>
        <v>40.371269951422626</v>
      </c>
    </row>
    <row r="27" spans="1:7" ht="12.75">
      <c r="A27" s="36" t="s">
        <v>311</v>
      </c>
      <c r="B27" s="108">
        <v>88.6</v>
      </c>
      <c r="C27" s="37" t="s">
        <v>261</v>
      </c>
      <c r="E27" s="34" t="s">
        <v>312</v>
      </c>
      <c r="F27" s="97">
        <v>78</v>
      </c>
      <c r="G27" s="84">
        <f t="shared" si="3"/>
        <v>1.35322692574601</v>
      </c>
    </row>
    <row r="28" spans="1:7" ht="12.75">
      <c r="A28" s="36" t="s">
        <v>313</v>
      </c>
      <c r="B28" s="108">
        <v>42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22915</v>
      </c>
      <c r="G30" s="33">
        <f>(F30/$F$30)*100</f>
        <v>100</v>
      </c>
      <c r="J30" s="39"/>
    </row>
    <row r="31" spans="1:10" ht="12.75">
      <c r="A31" s="95" t="s">
        <v>296</v>
      </c>
      <c r="B31" s="93">
        <v>19910</v>
      </c>
      <c r="C31" s="33">
        <f>(B31/$B$31)*100</f>
        <v>100</v>
      </c>
      <c r="E31" s="34" t="s">
        <v>317</v>
      </c>
      <c r="F31" s="97">
        <v>16337</v>
      </c>
      <c r="G31" s="101">
        <f>(F31/$F$30)*100</f>
        <v>71.29391228452978</v>
      </c>
      <c r="J31" s="39"/>
    </row>
    <row r="32" spans="1:10" ht="12.75">
      <c r="A32" s="36" t="s">
        <v>318</v>
      </c>
      <c r="B32" s="97">
        <v>4933</v>
      </c>
      <c r="C32" s="10">
        <f>(B32/$B$31)*100</f>
        <v>24.776494224008037</v>
      </c>
      <c r="E32" s="34" t="s">
        <v>319</v>
      </c>
      <c r="F32" s="97">
        <v>6578</v>
      </c>
      <c r="G32" s="101">
        <f aca="true" t="shared" si="4" ref="G32:G39">(F32/$F$30)*100</f>
        <v>28.70608771547022</v>
      </c>
      <c r="J32" s="39"/>
    </row>
    <row r="33" spans="1:10" ht="12.75">
      <c r="A33" s="36" t="s">
        <v>320</v>
      </c>
      <c r="B33" s="97">
        <v>11603</v>
      </c>
      <c r="C33" s="10">
        <f aca="true" t="shared" si="5" ref="C33:C38">(B33/$B$31)*100</f>
        <v>58.27724761426419</v>
      </c>
      <c r="E33" s="34" t="s">
        <v>321</v>
      </c>
      <c r="F33" s="97">
        <v>3048</v>
      </c>
      <c r="G33" s="101">
        <f t="shared" si="4"/>
        <v>13.301331005891337</v>
      </c>
      <c r="J33" s="39"/>
    </row>
    <row r="34" spans="1:7" ht="12.75">
      <c r="A34" s="36" t="s">
        <v>322</v>
      </c>
      <c r="B34" s="97">
        <v>483</v>
      </c>
      <c r="C34" s="10">
        <f t="shared" si="5"/>
        <v>2.4259166248116526</v>
      </c>
      <c r="E34" s="34" t="s">
        <v>323</v>
      </c>
      <c r="F34" s="97">
        <v>3038</v>
      </c>
      <c r="G34" s="101">
        <f t="shared" si="4"/>
        <v>13.257691468470433</v>
      </c>
    </row>
    <row r="35" spans="1:7" ht="12.75">
      <c r="A35" s="36" t="s">
        <v>325</v>
      </c>
      <c r="B35" s="97">
        <v>1132</v>
      </c>
      <c r="C35" s="10">
        <f t="shared" si="5"/>
        <v>5.685585133098945</v>
      </c>
      <c r="E35" s="34" t="s">
        <v>321</v>
      </c>
      <c r="F35" s="97">
        <v>1772</v>
      </c>
      <c r="G35" s="101">
        <f t="shared" si="4"/>
        <v>7.732926030984072</v>
      </c>
    </row>
    <row r="36" spans="1:7" ht="12.75">
      <c r="A36" s="36" t="s">
        <v>297</v>
      </c>
      <c r="B36" s="97">
        <v>886</v>
      </c>
      <c r="C36" s="10">
        <f t="shared" si="5"/>
        <v>4.450025113008539</v>
      </c>
      <c r="E36" s="34" t="s">
        <v>327</v>
      </c>
      <c r="F36" s="97">
        <v>2234</v>
      </c>
      <c r="G36" s="101">
        <f t="shared" si="4"/>
        <v>9.749072659829807</v>
      </c>
    </row>
    <row r="37" spans="1:7" ht="12.75">
      <c r="A37" s="36" t="s">
        <v>326</v>
      </c>
      <c r="B37" s="97">
        <v>1759</v>
      </c>
      <c r="C37" s="10">
        <f t="shared" si="5"/>
        <v>8.834756403817178</v>
      </c>
      <c r="E37" s="34" t="s">
        <v>321</v>
      </c>
      <c r="F37" s="97">
        <v>763</v>
      </c>
      <c r="G37" s="101">
        <f t="shared" si="4"/>
        <v>3.329696705214925</v>
      </c>
    </row>
    <row r="38" spans="1:7" ht="12.75">
      <c r="A38" s="36" t="s">
        <v>297</v>
      </c>
      <c r="B38" s="97">
        <v>1161</v>
      </c>
      <c r="C38" s="10">
        <f t="shared" si="5"/>
        <v>5.831240582621798</v>
      </c>
      <c r="E38" s="34" t="s">
        <v>259</v>
      </c>
      <c r="F38" s="97">
        <v>764</v>
      </c>
      <c r="G38" s="101">
        <f t="shared" si="4"/>
        <v>3.334060658957015</v>
      </c>
    </row>
    <row r="39" spans="1:7" ht="12.75">
      <c r="A39" s="36"/>
      <c r="B39" s="97" t="s">
        <v>250</v>
      </c>
      <c r="C39" s="10"/>
      <c r="E39" s="34" t="s">
        <v>321</v>
      </c>
      <c r="F39" s="97">
        <v>427</v>
      </c>
      <c r="G39" s="101">
        <f t="shared" si="4"/>
        <v>1.8634082478725726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368</v>
      </c>
      <c r="C42" s="33">
        <f>(B42/$B$42)*100</f>
        <v>100</v>
      </c>
      <c r="E42" s="31" t="s">
        <v>268</v>
      </c>
      <c r="F42" s="80">
        <v>24919</v>
      </c>
      <c r="G42" s="99">
        <f>(F42/$F$42)*100</f>
        <v>100</v>
      </c>
      <c r="I42" s="39"/>
    </row>
    <row r="43" spans="1:7" ht="12.75">
      <c r="A43" s="36" t="s">
        <v>301</v>
      </c>
      <c r="B43" s="98">
        <v>89</v>
      </c>
      <c r="C43" s="102">
        <f>(B43/$B$42)*100</f>
        <v>24.184782608695652</v>
      </c>
      <c r="E43" s="60" t="s">
        <v>168</v>
      </c>
      <c r="F43" s="106">
        <v>29332</v>
      </c>
      <c r="G43" s="107">
        <f aca="true" t="shared" si="6" ref="G43:G71">(F43/$F$42)*100</f>
        <v>117.70937838597055</v>
      </c>
    </row>
    <row r="44" spans="1:7" ht="12.75">
      <c r="A44" s="36"/>
      <c r="B44" s="93" t="s">
        <v>250</v>
      </c>
      <c r="C44" s="10"/>
      <c r="E44" s="1" t="s">
        <v>329</v>
      </c>
      <c r="F44" s="97">
        <v>321</v>
      </c>
      <c r="G44" s="101">
        <f t="shared" si="6"/>
        <v>1.2881736827320518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178</v>
      </c>
      <c r="G45" s="101">
        <f t="shared" si="6"/>
        <v>0.7143143785866206</v>
      </c>
    </row>
    <row r="46" spans="1:7" ht="12.75">
      <c r="A46" s="29" t="s">
        <v>331</v>
      </c>
      <c r="B46" s="93">
        <v>19044</v>
      </c>
      <c r="C46" s="33">
        <f>(B46/$B$46)*100</f>
        <v>100</v>
      </c>
      <c r="E46" s="1" t="s">
        <v>332</v>
      </c>
      <c r="F46" s="97">
        <v>106</v>
      </c>
      <c r="G46" s="101">
        <f t="shared" si="6"/>
        <v>0.42537822545045945</v>
      </c>
    </row>
    <row r="47" spans="1:7" ht="12.75">
      <c r="A47" s="36" t="s">
        <v>333</v>
      </c>
      <c r="B47" s="97">
        <v>1826</v>
      </c>
      <c r="C47" s="10">
        <f>(B47/$B$46)*100</f>
        <v>9.588321781138417</v>
      </c>
      <c r="E47" s="1" t="s">
        <v>334</v>
      </c>
      <c r="F47" s="97">
        <v>137</v>
      </c>
      <c r="G47" s="101">
        <f t="shared" si="6"/>
        <v>0.5497812913840845</v>
      </c>
    </row>
    <row r="48" spans="1:7" ht="12.75">
      <c r="A48" s="36"/>
      <c r="B48" s="93" t="s">
        <v>250</v>
      </c>
      <c r="C48" s="10"/>
      <c r="E48" s="1" t="s">
        <v>335</v>
      </c>
      <c r="F48" s="97">
        <v>1627</v>
      </c>
      <c r="G48" s="101">
        <f t="shared" si="6"/>
        <v>6.529154460451863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417</v>
      </c>
      <c r="G49" s="101">
        <f t="shared" si="6"/>
        <v>1.6734218869136002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95</v>
      </c>
      <c r="G50" s="101">
        <f t="shared" si="6"/>
        <v>0.38123520205465705</v>
      </c>
    </row>
    <row r="51" spans="1:7" ht="12.75">
      <c r="A51" s="5" t="s">
        <v>338</v>
      </c>
      <c r="B51" s="93">
        <v>4510</v>
      </c>
      <c r="C51" s="33">
        <f>(B51/$B$51)*100</f>
        <v>100</v>
      </c>
      <c r="E51" s="1" t="s">
        <v>339</v>
      </c>
      <c r="F51" s="97">
        <v>2854</v>
      </c>
      <c r="G51" s="101">
        <f t="shared" si="6"/>
        <v>11.453108070147277</v>
      </c>
    </row>
    <row r="52" spans="1:7" ht="12.75">
      <c r="A52" s="4" t="s">
        <v>340</v>
      </c>
      <c r="B52" s="98">
        <v>321</v>
      </c>
      <c r="C52" s="10">
        <f>(B52/$B$51)*100</f>
        <v>7.117516629711752</v>
      </c>
      <c r="E52" s="1" t="s">
        <v>341</v>
      </c>
      <c r="F52" s="97">
        <v>82</v>
      </c>
      <c r="G52" s="101">
        <f t="shared" si="6"/>
        <v>0.32906617440507246</v>
      </c>
    </row>
    <row r="53" spans="1:7" ht="12.75">
      <c r="A53" s="4"/>
      <c r="B53" s="93" t="s">
        <v>250</v>
      </c>
      <c r="C53" s="10"/>
      <c r="E53" s="1" t="s">
        <v>342</v>
      </c>
      <c r="F53" s="97">
        <v>598</v>
      </c>
      <c r="G53" s="101">
        <f t="shared" si="6"/>
        <v>2.399775271880894</v>
      </c>
    </row>
    <row r="54" spans="1:7" ht="14.25">
      <c r="A54" s="5" t="s">
        <v>343</v>
      </c>
      <c r="B54" s="93">
        <v>16397</v>
      </c>
      <c r="C54" s="33">
        <f>(B54/$B$54)*100</f>
        <v>100</v>
      </c>
      <c r="E54" s="1" t="s">
        <v>201</v>
      </c>
      <c r="F54" s="97">
        <v>3141</v>
      </c>
      <c r="G54" s="101">
        <f t="shared" si="6"/>
        <v>12.60483968056503</v>
      </c>
    </row>
    <row r="55" spans="1:7" ht="12.75">
      <c r="A55" s="4" t="s">
        <v>340</v>
      </c>
      <c r="B55" s="98">
        <v>2546</v>
      </c>
      <c r="C55" s="10">
        <f>(B55/$B$54)*100</f>
        <v>15.52723059096176</v>
      </c>
      <c r="E55" s="1" t="s">
        <v>344</v>
      </c>
      <c r="F55" s="97">
        <v>2937</v>
      </c>
      <c r="G55" s="101">
        <f t="shared" si="6"/>
        <v>11.78618724667924</v>
      </c>
    </row>
    <row r="56" spans="1:7" ht="12.75">
      <c r="A56" s="4" t="s">
        <v>345</v>
      </c>
      <c r="B56" s="119">
        <v>72.4</v>
      </c>
      <c r="C56" s="37" t="s">
        <v>261</v>
      </c>
      <c r="E56" s="1" t="s">
        <v>346</v>
      </c>
      <c r="F56" s="97">
        <v>202</v>
      </c>
      <c r="G56" s="101">
        <f t="shared" si="6"/>
        <v>0.8106264296320076</v>
      </c>
    </row>
    <row r="57" spans="1:7" ht="12.75">
      <c r="A57" s="4" t="s">
        <v>347</v>
      </c>
      <c r="B57" s="98">
        <v>13851</v>
      </c>
      <c r="C57" s="10">
        <f>(B57/$B$54)*100</f>
        <v>84.47276940903824</v>
      </c>
      <c r="E57" s="1" t="s">
        <v>348</v>
      </c>
      <c r="F57" s="97">
        <v>131</v>
      </c>
      <c r="G57" s="101">
        <f t="shared" si="6"/>
        <v>0.5257032786227377</v>
      </c>
    </row>
    <row r="58" spans="1:7" ht="12.75">
      <c r="A58" s="4" t="s">
        <v>345</v>
      </c>
      <c r="B58" s="119">
        <v>80.8</v>
      </c>
      <c r="C58" s="37" t="s">
        <v>261</v>
      </c>
      <c r="E58" s="1" t="s">
        <v>349</v>
      </c>
      <c r="F58" s="97">
        <v>2368</v>
      </c>
      <c r="G58" s="101">
        <f t="shared" si="6"/>
        <v>9.50278903647819</v>
      </c>
    </row>
    <row r="59" spans="1:7" ht="12.75">
      <c r="A59" s="4"/>
      <c r="B59" s="93" t="s">
        <v>250</v>
      </c>
      <c r="C59" s="10"/>
      <c r="E59" s="1" t="s">
        <v>350</v>
      </c>
      <c r="F59" s="97">
        <v>31</v>
      </c>
      <c r="G59" s="101">
        <f t="shared" si="6"/>
        <v>0.12440306593362493</v>
      </c>
    </row>
    <row r="60" spans="1:7" ht="12.75">
      <c r="A60" s="5" t="s">
        <v>351</v>
      </c>
      <c r="B60" s="93">
        <v>1748</v>
      </c>
      <c r="C60" s="33">
        <f>(B60/$B$60)*100</f>
        <v>100</v>
      </c>
      <c r="E60" s="1" t="s">
        <v>352</v>
      </c>
      <c r="F60" s="97">
        <v>1353</v>
      </c>
      <c r="G60" s="101">
        <f t="shared" si="6"/>
        <v>5.429591877683696</v>
      </c>
    </row>
    <row r="61" spans="1:7" ht="12.75">
      <c r="A61" s="4" t="s">
        <v>340</v>
      </c>
      <c r="B61" s="97">
        <v>770</v>
      </c>
      <c r="C61" s="10">
        <f>(B61/$B$60)*100</f>
        <v>44.05034324942792</v>
      </c>
      <c r="E61" s="1" t="s">
        <v>353</v>
      </c>
      <c r="F61" s="97">
        <v>262</v>
      </c>
      <c r="G61" s="101">
        <f t="shared" si="6"/>
        <v>1.0514065572454754</v>
      </c>
    </row>
    <row r="62" spans="1:7" ht="12.75">
      <c r="A62" s="4"/>
      <c r="B62" s="93" t="s">
        <v>250</v>
      </c>
      <c r="C62" s="10"/>
      <c r="E62" s="1" t="s">
        <v>354</v>
      </c>
      <c r="F62" s="97">
        <v>229</v>
      </c>
      <c r="G62" s="101">
        <f t="shared" si="6"/>
        <v>0.9189774870580681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157</v>
      </c>
      <c r="G63" s="101">
        <f t="shared" si="6"/>
        <v>0.630041333921907</v>
      </c>
    </row>
    <row r="64" spans="1:7" ht="12.75">
      <c r="A64" s="29" t="s">
        <v>357</v>
      </c>
      <c r="B64" s="93">
        <v>22915</v>
      </c>
      <c r="C64" s="33">
        <f>(B64/$B$64)*100</f>
        <v>100</v>
      </c>
      <c r="E64" s="1" t="s">
        <v>358</v>
      </c>
      <c r="F64" s="97">
        <v>422</v>
      </c>
      <c r="G64" s="101">
        <f t="shared" si="6"/>
        <v>1.6934868975480557</v>
      </c>
    </row>
    <row r="65" spans="1:7" ht="12.75">
      <c r="A65" s="4" t="s">
        <v>256</v>
      </c>
      <c r="B65" s="97">
        <v>11182</v>
      </c>
      <c r="C65" s="10">
        <f>(B65/$B$64)*100</f>
        <v>48.797730744054114</v>
      </c>
      <c r="E65" s="1" t="s">
        <v>359</v>
      </c>
      <c r="F65" s="97">
        <v>190</v>
      </c>
      <c r="G65" s="101">
        <f t="shared" si="6"/>
        <v>0.7624704041093141</v>
      </c>
    </row>
    <row r="66" spans="1:7" ht="12.75">
      <c r="A66" s="4" t="s">
        <v>257</v>
      </c>
      <c r="B66" s="97">
        <v>9846</v>
      </c>
      <c r="C66" s="10">
        <f aca="true" t="shared" si="7" ref="C66:C71">(B66/$B$64)*100</f>
        <v>42.96748854462143</v>
      </c>
      <c r="E66" s="1" t="s">
        <v>360</v>
      </c>
      <c r="F66" s="97">
        <v>92</v>
      </c>
      <c r="G66" s="101">
        <f t="shared" si="6"/>
        <v>0.3691961956739837</v>
      </c>
    </row>
    <row r="67" spans="1:7" ht="12.75">
      <c r="A67" s="4" t="s">
        <v>361</v>
      </c>
      <c r="B67" s="97">
        <v>3873</v>
      </c>
      <c r="C67" s="10">
        <f t="shared" si="7"/>
        <v>16.90159284311586</v>
      </c>
      <c r="E67" s="1" t="s">
        <v>362</v>
      </c>
      <c r="F67" s="97">
        <v>208</v>
      </c>
      <c r="G67" s="101">
        <f t="shared" si="6"/>
        <v>0.8347044423933544</v>
      </c>
    </row>
    <row r="68" spans="1:7" ht="12.75">
      <c r="A68" s="4" t="s">
        <v>363</v>
      </c>
      <c r="B68" s="97">
        <v>5973</v>
      </c>
      <c r="C68" s="10">
        <f t="shared" si="7"/>
        <v>26.065895701505564</v>
      </c>
      <c r="E68" s="1" t="s">
        <v>364</v>
      </c>
      <c r="F68" s="97">
        <v>875</v>
      </c>
      <c r="G68" s="101">
        <f t="shared" si="6"/>
        <v>3.5113768610297367</v>
      </c>
    </row>
    <row r="69" spans="1:7" ht="12.75">
      <c r="A69" s="4" t="s">
        <v>365</v>
      </c>
      <c r="B69" s="97">
        <v>3335</v>
      </c>
      <c r="C69" s="10">
        <f t="shared" si="7"/>
        <v>14.553785729871263</v>
      </c>
      <c r="E69" s="1" t="s">
        <v>366</v>
      </c>
      <c r="F69" s="97">
        <v>219</v>
      </c>
      <c r="G69" s="101">
        <f t="shared" si="6"/>
        <v>0.8788474657891568</v>
      </c>
    </row>
    <row r="70" spans="1:7" ht="12.75">
      <c r="A70" s="4" t="s">
        <v>367</v>
      </c>
      <c r="B70" s="97">
        <v>2638</v>
      </c>
      <c r="C70" s="10">
        <f t="shared" si="7"/>
        <v>11.5121099716343</v>
      </c>
      <c r="E70" s="1" t="s">
        <v>368</v>
      </c>
      <c r="F70" s="97">
        <v>347</v>
      </c>
      <c r="G70" s="101">
        <f t="shared" si="6"/>
        <v>1.392511738031221</v>
      </c>
    </row>
    <row r="71" spans="1:7" ht="12.75">
      <c r="A71" s="7" t="s">
        <v>258</v>
      </c>
      <c r="B71" s="103">
        <v>1887</v>
      </c>
      <c r="C71" s="40">
        <f t="shared" si="7"/>
        <v>8.23478071132446</v>
      </c>
      <c r="D71" s="41"/>
      <c r="E71" s="9" t="s">
        <v>369</v>
      </c>
      <c r="F71" s="103">
        <v>9753</v>
      </c>
      <c r="G71" s="104">
        <f t="shared" si="6"/>
        <v>39.13880974356916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19605</v>
      </c>
      <c r="C9" s="81">
        <f>(B9/$B$9)*100</f>
        <v>100</v>
      </c>
      <c r="D9" s="65"/>
      <c r="E9" s="79" t="s">
        <v>381</v>
      </c>
      <c r="F9" s="80">
        <v>9469</v>
      </c>
      <c r="G9" s="81">
        <f>(F9/$F$9)*100</f>
        <v>100</v>
      </c>
    </row>
    <row r="10" spans="1:7" ht="12.75">
      <c r="A10" s="82" t="s">
        <v>382</v>
      </c>
      <c r="B10" s="97">
        <v>14352</v>
      </c>
      <c r="C10" s="105">
        <f>(B10/$B$9)*100</f>
        <v>73.20581484315227</v>
      </c>
      <c r="D10" s="65"/>
      <c r="E10" s="78" t="s">
        <v>383</v>
      </c>
      <c r="F10" s="97">
        <v>396</v>
      </c>
      <c r="G10" s="105">
        <f aca="true" t="shared" si="0" ref="G10:G19">(F10/$F$9)*100</f>
        <v>4.182067800190094</v>
      </c>
    </row>
    <row r="11" spans="1:7" ht="12.75">
      <c r="A11" s="82" t="s">
        <v>384</v>
      </c>
      <c r="B11" s="97">
        <v>14352</v>
      </c>
      <c r="C11" s="105">
        <f aca="true" t="shared" si="1" ref="C11:C16">(B11/$B$9)*100</f>
        <v>73.20581484315227</v>
      </c>
      <c r="D11" s="65"/>
      <c r="E11" s="78" t="s">
        <v>385</v>
      </c>
      <c r="F11" s="97">
        <v>247</v>
      </c>
      <c r="G11" s="105">
        <f t="shared" si="0"/>
        <v>2.6085119864822053</v>
      </c>
    </row>
    <row r="12" spans="1:7" ht="12.75">
      <c r="A12" s="82" t="s">
        <v>386</v>
      </c>
      <c r="B12" s="97">
        <v>13908</v>
      </c>
      <c r="C12" s="105">
        <f>(B12/$B$9)*100</f>
        <v>70.94108645753634</v>
      </c>
      <c r="D12" s="65"/>
      <c r="E12" s="78" t="s">
        <v>387</v>
      </c>
      <c r="F12" s="97">
        <v>638</v>
      </c>
      <c r="G12" s="105">
        <f t="shared" si="0"/>
        <v>6.7377759003062625</v>
      </c>
    </row>
    <row r="13" spans="1:7" ht="12.75">
      <c r="A13" s="82" t="s">
        <v>388</v>
      </c>
      <c r="B13" s="97">
        <v>444</v>
      </c>
      <c r="C13" s="105">
        <f>(B13/$B$9)*100</f>
        <v>2.2647283856159146</v>
      </c>
      <c r="D13" s="65"/>
      <c r="E13" s="78" t="s">
        <v>389</v>
      </c>
      <c r="F13" s="97">
        <v>646</v>
      </c>
      <c r="G13" s="105">
        <f t="shared" si="0"/>
        <v>6.822262118491921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1494</v>
      </c>
      <c r="G14" s="105">
        <f t="shared" si="0"/>
        <v>15.77780124617172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2260</v>
      </c>
      <c r="G15" s="105">
        <f t="shared" si="0"/>
        <v>23.867356637448516</v>
      </c>
    </row>
    <row r="16" spans="1:7" ht="12.75">
      <c r="A16" s="82" t="s">
        <v>67</v>
      </c>
      <c r="B16" s="97">
        <v>5253</v>
      </c>
      <c r="C16" s="105">
        <f t="shared" si="1"/>
        <v>26.794185156847742</v>
      </c>
      <c r="D16" s="65"/>
      <c r="E16" s="78" t="s">
        <v>68</v>
      </c>
      <c r="F16" s="97">
        <v>1436</v>
      </c>
      <c r="G16" s="105">
        <f t="shared" si="0"/>
        <v>15.165276164325695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1620</v>
      </c>
      <c r="G17" s="105">
        <f t="shared" si="0"/>
        <v>17.10845918259584</v>
      </c>
    </row>
    <row r="18" spans="1:7" ht="12.75">
      <c r="A18" s="77" t="s">
        <v>70</v>
      </c>
      <c r="B18" s="80">
        <v>10236</v>
      </c>
      <c r="C18" s="81">
        <f>(B18/$B$18)*100</f>
        <v>100</v>
      </c>
      <c r="D18" s="65"/>
      <c r="E18" s="78" t="s">
        <v>170</v>
      </c>
      <c r="F18" s="97">
        <v>513</v>
      </c>
      <c r="G18" s="105">
        <f t="shared" si="0"/>
        <v>5.417678741155349</v>
      </c>
    </row>
    <row r="19" spans="1:9" ht="12.75">
      <c r="A19" s="82" t="s">
        <v>382</v>
      </c>
      <c r="B19" s="97">
        <v>6771</v>
      </c>
      <c r="C19" s="105">
        <f>(B19/$B$18)*100</f>
        <v>66.14888628370457</v>
      </c>
      <c r="D19" s="65"/>
      <c r="E19" s="78" t="s">
        <v>169</v>
      </c>
      <c r="F19" s="98">
        <v>219</v>
      </c>
      <c r="G19" s="105">
        <f t="shared" si="0"/>
        <v>2.3128102228324003</v>
      </c>
      <c r="I19" s="117"/>
    </row>
    <row r="20" spans="1:7" ht="12.75">
      <c r="A20" s="82" t="s">
        <v>384</v>
      </c>
      <c r="B20" s="97">
        <v>6771</v>
      </c>
      <c r="C20" s="105">
        <f>(B20/$B$18)*100</f>
        <v>66.14888628370457</v>
      </c>
      <c r="D20" s="65"/>
      <c r="E20" s="78" t="s">
        <v>71</v>
      </c>
      <c r="F20" s="97">
        <v>63616</v>
      </c>
      <c r="G20" s="112" t="s">
        <v>261</v>
      </c>
    </row>
    <row r="21" spans="1:7" ht="12.75">
      <c r="A21" s="82" t="s">
        <v>386</v>
      </c>
      <c r="B21" s="97">
        <v>6563</v>
      </c>
      <c r="C21" s="105">
        <f>(B21/$B$18)*100</f>
        <v>64.11684251660805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8530</v>
      </c>
      <c r="G22" s="105">
        <f>(F22/$F$9)*100</f>
        <v>90.08343014045835</v>
      </c>
    </row>
    <row r="23" spans="1:7" ht="12.75">
      <c r="A23" s="77" t="s">
        <v>73</v>
      </c>
      <c r="B23" s="80">
        <v>2247</v>
      </c>
      <c r="C23" s="81">
        <f>(B23/$B$23)*100</f>
        <v>100</v>
      </c>
      <c r="D23" s="65"/>
      <c r="E23" s="78" t="s">
        <v>74</v>
      </c>
      <c r="F23" s="97">
        <v>73077</v>
      </c>
      <c r="G23" s="112" t="s">
        <v>261</v>
      </c>
    </row>
    <row r="24" spans="1:7" ht="12.75">
      <c r="A24" s="82" t="s">
        <v>75</v>
      </c>
      <c r="B24" s="97">
        <v>1246</v>
      </c>
      <c r="C24" s="105">
        <f>(B24/$B$23)*100</f>
        <v>55.45171339563863</v>
      </c>
      <c r="D24" s="65"/>
      <c r="E24" s="78" t="s">
        <v>76</v>
      </c>
      <c r="F24" s="97">
        <v>1451</v>
      </c>
      <c r="G24" s="105">
        <f>(F24/$F$9)*100</f>
        <v>15.323687823423803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227</v>
      </c>
      <c r="G26" s="105">
        <f>(F26/$F$9)*100</f>
        <v>2.397296441018059</v>
      </c>
    </row>
    <row r="27" spans="1:7" ht="12.75">
      <c r="A27" s="77" t="s">
        <v>85</v>
      </c>
      <c r="B27" s="80">
        <v>13664</v>
      </c>
      <c r="C27" s="81">
        <f>(B27/$B$27)*100</f>
        <v>100</v>
      </c>
      <c r="D27" s="65"/>
      <c r="E27" s="78" t="s">
        <v>78</v>
      </c>
      <c r="F27" s="98">
        <v>8187</v>
      </c>
      <c r="G27" s="112" t="s">
        <v>261</v>
      </c>
    </row>
    <row r="28" spans="1:7" ht="12.75">
      <c r="A28" s="82" t="s">
        <v>86</v>
      </c>
      <c r="B28" s="97">
        <v>10274</v>
      </c>
      <c r="C28" s="105">
        <f aca="true" t="shared" si="2" ref="C28:C33">(B28/$B$27)*100</f>
        <v>75.19028103044496</v>
      </c>
      <c r="D28" s="65"/>
      <c r="E28" s="78" t="s">
        <v>79</v>
      </c>
      <c r="F28" s="97">
        <v>67</v>
      </c>
      <c r="G28" s="105">
        <f>(F28/$F$9)*100</f>
        <v>0.7075720773048897</v>
      </c>
    </row>
    <row r="29" spans="1:7" ht="12.75">
      <c r="A29" s="82" t="s">
        <v>87</v>
      </c>
      <c r="B29" s="97">
        <v>1603</v>
      </c>
      <c r="C29" s="105">
        <f t="shared" si="2"/>
        <v>11.73155737704918</v>
      </c>
      <c r="D29" s="65"/>
      <c r="E29" s="78" t="s">
        <v>80</v>
      </c>
      <c r="F29" s="97">
        <v>6107</v>
      </c>
      <c r="G29" s="112" t="s">
        <v>261</v>
      </c>
    </row>
    <row r="30" spans="1:7" ht="12.75">
      <c r="A30" s="82" t="s">
        <v>88</v>
      </c>
      <c r="B30" s="97">
        <v>1047</v>
      </c>
      <c r="C30" s="105">
        <f t="shared" si="2"/>
        <v>7.662470725995315</v>
      </c>
      <c r="D30" s="65"/>
      <c r="E30" s="78" t="s">
        <v>81</v>
      </c>
      <c r="F30" s="97">
        <v>1081</v>
      </c>
      <c r="G30" s="105">
        <f>(F30/$F$9)*100</f>
        <v>11.416200232337099</v>
      </c>
    </row>
    <row r="31" spans="1:7" ht="12.75">
      <c r="A31" s="82" t="s">
        <v>115</v>
      </c>
      <c r="B31" s="97">
        <v>197</v>
      </c>
      <c r="C31" s="105">
        <f t="shared" si="2"/>
        <v>1.4417447306791569</v>
      </c>
      <c r="D31" s="65"/>
      <c r="E31" s="78" t="s">
        <v>82</v>
      </c>
      <c r="F31" s="97">
        <v>17436</v>
      </c>
      <c r="G31" s="112" t="s">
        <v>261</v>
      </c>
    </row>
    <row r="32" spans="1:7" ht="12.75">
      <c r="A32" s="82" t="s">
        <v>89</v>
      </c>
      <c r="B32" s="97">
        <v>167</v>
      </c>
      <c r="C32" s="105">
        <f t="shared" si="2"/>
        <v>1.2221896955503513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376</v>
      </c>
      <c r="C33" s="105">
        <f t="shared" si="2"/>
        <v>2.75175644028103</v>
      </c>
      <c r="D33" s="65"/>
      <c r="E33" s="79" t="s">
        <v>84</v>
      </c>
      <c r="F33" s="80">
        <v>6593</v>
      </c>
      <c r="G33" s="81">
        <f>(F33/$F$33)*100</f>
        <v>100</v>
      </c>
    </row>
    <row r="34" spans="1:7" ht="12.75">
      <c r="A34" s="82" t="s">
        <v>91</v>
      </c>
      <c r="B34" s="120">
        <v>34.5</v>
      </c>
      <c r="C34" s="112" t="s">
        <v>261</v>
      </c>
      <c r="D34" s="65"/>
      <c r="E34" s="78" t="s">
        <v>383</v>
      </c>
      <c r="F34" s="97">
        <v>107</v>
      </c>
      <c r="G34" s="105">
        <f aca="true" t="shared" si="3" ref="G34:G43">(F34/$F$33)*100</f>
        <v>1.6229334142272105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92</v>
      </c>
      <c r="G35" s="105">
        <f t="shared" si="3"/>
        <v>1.3954193841953586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348</v>
      </c>
      <c r="G36" s="105">
        <f t="shared" si="3"/>
        <v>5.278325496738965</v>
      </c>
    </row>
    <row r="37" spans="1:7" ht="12.75">
      <c r="A37" s="77" t="s">
        <v>94</v>
      </c>
      <c r="B37" s="80">
        <v>13908</v>
      </c>
      <c r="C37" s="81">
        <f>(B37/$B$37)*100</f>
        <v>100</v>
      </c>
      <c r="D37" s="65"/>
      <c r="E37" s="78" t="s">
        <v>389</v>
      </c>
      <c r="F37" s="97">
        <v>281</v>
      </c>
      <c r="G37" s="105">
        <f t="shared" si="3"/>
        <v>4.262096162596694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978</v>
      </c>
      <c r="G38" s="105">
        <f t="shared" si="3"/>
        <v>14.83391475807675</v>
      </c>
    </row>
    <row r="39" spans="1:7" ht="12.75">
      <c r="A39" s="82" t="s">
        <v>97</v>
      </c>
      <c r="B39" s="98">
        <v>6312</v>
      </c>
      <c r="C39" s="105">
        <f>(B39/$B$37)*100</f>
        <v>45.383951682484906</v>
      </c>
      <c r="D39" s="65"/>
      <c r="E39" s="78" t="s">
        <v>393</v>
      </c>
      <c r="F39" s="97">
        <v>1557</v>
      </c>
      <c r="G39" s="105">
        <f t="shared" si="3"/>
        <v>23.61595631730623</v>
      </c>
    </row>
    <row r="40" spans="1:7" ht="12.75">
      <c r="A40" s="82" t="s">
        <v>98</v>
      </c>
      <c r="B40" s="98">
        <v>1332</v>
      </c>
      <c r="C40" s="105">
        <f>(B40/$B$37)*100</f>
        <v>9.577221742881795</v>
      </c>
      <c r="D40" s="65"/>
      <c r="E40" s="78" t="s">
        <v>68</v>
      </c>
      <c r="F40" s="97">
        <v>1121</v>
      </c>
      <c r="G40" s="105">
        <f t="shared" si="3"/>
        <v>17.002881844380404</v>
      </c>
    </row>
    <row r="41" spans="1:7" ht="12.75">
      <c r="A41" s="82" t="s">
        <v>100</v>
      </c>
      <c r="B41" s="98">
        <v>4026</v>
      </c>
      <c r="C41" s="105">
        <f>(B41/$B$37)*100</f>
        <v>28.947368421052634</v>
      </c>
      <c r="D41" s="65"/>
      <c r="E41" s="78" t="s">
        <v>69</v>
      </c>
      <c r="F41" s="97">
        <v>1444</v>
      </c>
      <c r="G41" s="105">
        <f t="shared" si="3"/>
        <v>21.902017291066283</v>
      </c>
    </row>
    <row r="42" spans="1:7" ht="12.75">
      <c r="A42" s="82" t="s">
        <v>260</v>
      </c>
      <c r="B42" s="98">
        <v>19</v>
      </c>
      <c r="C42" s="105">
        <f>(B42/$B$37)*100</f>
        <v>0.1366120218579235</v>
      </c>
      <c r="D42" s="65"/>
      <c r="E42" s="78" t="s">
        <v>170</v>
      </c>
      <c r="F42" s="97">
        <v>475</v>
      </c>
      <c r="G42" s="105">
        <f t="shared" si="3"/>
        <v>7.204610951008646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190</v>
      </c>
      <c r="G43" s="105">
        <f t="shared" si="3"/>
        <v>2.881844380403458</v>
      </c>
    </row>
    <row r="44" spans="1:7" ht="12.75">
      <c r="A44" s="82" t="s">
        <v>291</v>
      </c>
      <c r="B44" s="98">
        <v>498</v>
      </c>
      <c r="C44" s="105">
        <f>(B44/$B$37)*100</f>
        <v>3.580672993960311</v>
      </c>
      <c r="D44" s="65"/>
      <c r="E44" s="78" t="s">
        <v>93</v>
      </c>
      <c r="F44" s="97">
        <v>73461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1721</v>
      </c>
      <c r="C46" s="105">
        <f>(B46/$B$37)*100</f>
        <v>12.374173137762439</v>
      </c>
      <c r="D46" s="65"/>
      <c r="E46" s="78" t="s">
        <v>96</v>
      </c>
      <c r="F46" s="97">
        <v>28695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50875</v>
      </c>
      <c r="G48" s="112" t="s">
        <v>261</v>
      </c>
    </row>
    <row r="49" spans="1:7" ht="13.5" thickBot="1">
      <c r="A49" s="82" t="s">
        <v>292</v>
      </c>
      <c r="B49" s="98">
        <v>37</v>
      </c>
      <c r="C49" s="105">
        <f aca="true" t="shared" si="4" ref="C49:C55">(B49/$B$37)*100</f>
        <v>0.26603393730227204</v>
      </c>
      <c r="D49" s="87"/>
      <c r="E49" s="88" t="s">
        <v>102</v>
      </c>
      <c r="F49" s="113">
        <v>35260</v>
      </c>
      <c r="G49" s="114" t="s">
        <v>261</v>
      </c>
    </row>
    <row r="50" spans="1:7" ht="13.5" thickTop="1">
      <c r="A50" s="82" t="s">
        <v>116</v>
      </c>
      <c r="B50" s="98">
        <v>340</v>
      </c>
      <c r="C50" s="105">
        <f t="shared" si="4"/>
        <v>2.444636180615473</v>
      </c>
      <c r="D50" s="65"/>
      <c r="E50" s="78"/>
      <c r="F50" s="86"/>
      <c r="G50" s="85"/>
    </row>
    <row r="51" spans="1:7" ht="12.75">
      <c r="A51" s="82" t="s">
        <v>117</v>
      </c>
      <c r="B51" s="98">
        <v>1789</v>
      </c>
      <c r="C51" s="105">
        <f t="shared" si="4"/>
        <v>12.863100373885533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634</v>
      </c>
      <c r="C52" s="105">
        <f t="shared" si="4"/>
        <v>4.5585274662065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1638</v>
      </c>
      <c r="C53" s="105">
        <f t="shared" si="4"/>
        <v>11.77739430543572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811</v>
      </c>
      <c r="C54" s="105">
        <f t="shared" si="4"/>
        <v>5.831176301409261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907</v>
      </c>
      <c r="C55" s="105">
        <f t="shared" si="4"/>
        <v>6.521426517112454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1391</v>
      </c>
      <c r="C57" s="105">
        <f>(B57/$B$37)*100</f>
        <v>10.001438021282715</v>
      </c>
      <c r="D57" s="65"/>
      <c r="E57" s="79" t="s">
        <v>84</v>
      </c>
      <c r="F57" s="80">
        <v>182</v>
      </c>
      <c r="G57" s="105">
        <f>(F57/L57)*100</f>
        <v>2.7605035643864704</v>
      </c>
      <c r="H57" s="79" t="s">
        <v>84</v>
      </c>
      <c r="L57" s="15">
        <v>6593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144</v>
      </c>
      <c r="G58" s="105">
        <f>(F58/L58)*100</f>
        <v>4.151052176419717</v>
      </c>
      <c r="H58" s="78" t="s">
        <v>118</v>
      </c>
      <c r="L58" s="15">
        <v>3469</v>
      </c>
    </row>
    <row r="59" spans="1:12" ht="12.75">
      <c r="A59" s="82" t="s">
        <v>112</v>
      </c>
      <c r="B59" s="98">
        <v>2036</v>
      </c>
      <c r="C59" s="105">
        <f>(B59/$B$37)*100</f>
        <v>14.639056658038538</v>
      </c>
      <c r="D59" s="65"/>
      <c r="E59" s="78" t="s">
        <v>120</v>
      </c>
      <c r="F59" s="97">
        <v>71</v>
      </c>
      <c r="G59" s="105">
        <f>(F59/L59)*100</f>
        <v>4.329268292682927</v>
      </c>
      <c r="H59" s="78" t="s">
        <v>120</v>
      </c>
      <c r="L59" s="15">
        <v>1640</v>
      </c>
    </row>
    <row r="60" spans="1:7" ht="12.75">
      <c r="A60" s="82" t="s">
        <v>113</v>
      </c>
      <c r="B60" s="98">
        <v>2752</v>
      </c>
      <c r="C60" s="105">
        <f>(B60/$B$37)*100</f>
        <v>19.787172850158182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704</v>
      </c>
      <c r="C62" s="105">
        <f>(B62/$B$37)*100</f>
        <v>5.061834915156744</v>
      </c>
      <c r="D62" s="65"/>
      <c r="E62" s="79" t="s">
        <v>123</v>
      </c>
      <c r="F62" s="80">
        <v>51</v>
      </c>
      <c r="G62" s="105">
        <f>(F62/L62)*100</f>
        <v>5.875576036866359</v>
      </c>
      <c r="H62" s="79" t="s">
        <v>394</v>
      </c>
      <c r="L62" s="15">
        <v>868</v>
      </c>
    </row>
    <row r="63" spans="1:12" ht="12.75">
      <c r="A63" s="61" t="s">
        <v>293</v>
      </c>
      <c r="B63" s="98">
        <v>423</v>
      </c>
      <c r="C63" s="105">
        <f>(B63/$B$37)*100</f>
        <v>3.0414150129421915</v>
      </c>
      <c r="D63" s="65"/>
      <c r="E63" s="78" t="s">
        <v>118</v>
      </c>
      <c r="F63" s="97">
        <v>24</v>
      </c>
      <c r="G63" s="105">
        <f>(F63/L63)*100</f>
        <v>4.715127701375246</v>
      </c>
      <c r="H63" s="78" t="s">
        <v>118</v>
      </c>
      <c r="L63" s="15">
        <v>509</v>
      </c>
    </row>
    <row r="64" spans="1:12" ht="12.75">
      <c r="A64" s="82" t="s">
        <v>114</v>
      </c>
      <c r="B64" s="98">
        <v>446</v>
      </c>
      <c r="C64" s="105">
        <f>(B64/$B$37)*100</f>
        <v>3.206787460454415</v>
      </c>
      <c r="D64" s="65"/>
      <c r="E64" s="78" t="s">
        <v>120</v>
      </c>
      <c r="F64" s="97">
        <v>4</v>
      </c>
      <c r="G64" s="105">
        <f>(F64/L64)*100</f>
        <v>4.123711340206185</v>
      </c>
      <c r="H64" s="78" t="s">
        <v>120</v>
      </c>
      <c r="L64" s="15">
        <v>97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1312</v>
      </c>
      <c r="G66" s="105">
        <f aca="true" t="shared" si="5" ref="G66:G71">(F66/L66)*100</f>
        <v>5.340932220639121</v>
      </c>
      <c r="H66" s="79" t="s">
        <v>124</v>
      </c>
      <c r="L66" s="15">
        <v>24565</v>
      </c>
    </row>
    <row r="67" spans="1:12" ht="12.75">
      <c r="A67" s="82" t="s">
        <v>126</v>
      </c>
      <c r="B67" s="97">
        <v>11843</v>
      </c>
      <c r="C67" s="105">
        <f>(B67/$B$37)*100</f>
        <v>85.15243025596779</v>
      </c>
      <c r="D67" s="65"/>
      <c r="E67" s="78" t="s">
        <v>262</v>
      </c>
      <c r="F67" s="97">
        <v>1035</v>
      </c>
      <c r="G67" s="105">
        <f t="shared" si="5"/>
        <v>5.510008517887564</v>
      </c>
      <c r="H67" s="78" t="s">
        <v>262</v>
      </c>
      <c r="L67" s="15">
        <v>18784</v>
      </c>
    </row>
    <row r="68" spans="1:12" ht="12.75">
      <c r="A68" s="82" t="s">
        <v>128</v>
      </c>
      <c r="B68" s="97">
        <v>1582</v>
      </c>
      <c r="C68" s="105">
        <f>(B68/$B$37)*100</f>
        <v>11.374748346275524</v>
      </c>
      <c r="D68" s="65"/>
      <c r="E68" s="78" t="s">
        <v>127</v>
      </c>
      <c r="F68" s="97">
        <v>141</v>
      </c>
      <c r="G68" s="105">
        <f t="shared" si="5"/>
        <v>8.066361556064074</v>
      </c>
      <c r="H68" s="78" t="s">
        <v>127</v>
      </c>
      <c r="L68" s="15">
        <v>1748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249</v>
      </c>
      <c r="G69" s="105">
        <f t="shared" si="5"/>
        <v>4.338734971249346</v>
      </c>
      <c r="H69" s="78" t="s">
        <v>129</v>
      </c>
      <c r="L69" s="15">
        <v>5739</v>
      </c>
    </row>
    <row r="70" spans="1:12" ht="12.75">
      <c r="A70" s="82" t="s">
        <v>376</v>
      </c>
      <c r="B70" s="97">
        <v>476</v>
      </c>
      <c r="C70" s="105">
        <f>(B70/$B$37)*100</f>
        <v>3.4224906528616623</v>
      </c>
      <c r="D70" s="65"/>
      <c r="E70" s="78" t="s">
        <v>130</v>
      </c>
      <c r="F70" s="97">
        <v>140</v>
      </c>
      <c r="G70" s="105">
        <f t="shared" si="5"/>
        <v>3.6968576709796674</v>
      </c>
      <c r="H70" s="78" t="s">
        <v>130</v>
      </c>
      <c r="L70" s="15">
        <v>3787</v>
      </c>
    </row>
    <row r="71" spans="1:12" ht="13.5" thickBot="1">
      <c r="A71" s="90" t="s">
        <v>371</v>
      </c>
      <c r="B71" s="110">
        <v>7</v>
      </c>
      <c r="C71" s="111">
        <f>(B71/$B$37)*100</f>
        <v>0.05033074489502444</v>
      </c>
      <c r="D71" s="91"/>
      <c r="E71" s="92" t="s">
        <v>131</v>
      </c>
      <c r="F71" s="110">
        <v>686</v>
      </c>
      <c r="G71" s="118">
        <f t="shared" si="5"/>
        <v>16.23284429720776</v>
      </c>
      <c r="H71" s="92" t="s">
        <v>131</v>
      </c>
      <c r="L71" s="15">
        <v>4226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9880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9448</v>
      </c>
      <c r="G9" s="81">
        <f>(F9/$F$9)*100</f>
        <v>100</v>
      </c>
      <c r="I9" s="53"/>
    </row>
    <row r="10" spans="1:7" ht="12.75">
      <c r="A10" s="36" t="s">
        <v>137</v>
      </c>
      <c r="B10" s="97">
        <v>3082</v>
      </c>
      <c r="C10" s="105">
        <f aca="true" t="shared" si="0" ref="C10:C18">(B10/$B$8)*100</f>
        <v>31.194331983805668</v>
      </c>
      <c r="E10" s="32" t="s">
        <v>138</v>
      </c>
      <c r="F10" s="97">
        <v>8836</v>
      </c>
      <c r="G10" s="105">
        <f>(F10/$F$9)*100</f>
        <v>93.52243861134632</v>
      </c>
    </row>
    <row r="11" spans="1:7" ht="12.75">
      <c r="A11" s="36" t="s">
        <v>139</v>
      </c>
      <c r="B11" s="97">
        <v>2326</v>
      </c>
      <c r="C11" s="105">
        <f t="shared" si="0"/>
        <v>23.54251012145749</v>
      </c>
      <c r="E11" s="32" t="s">
        <v>140</v>
      </c>
      <c r="F11" s="97">
        <v>268</v>
      </c>
      <c r="G11" s="105">
        <f>(F11/$F$9)*100</f>
        <v>2.8365791701947503</v>
      </c>
    </row>
    <row r="12" spans="1:7" ht="12.75">
      <c r="A12" s="36" t="s">
        <v>141</v>
      </c>
      <c r="B12" s="97">
        <v>250</v>
      </c>
      <c r="C12" s="105">
        <f t="shared" si="0"/>
        <v>2.5303643724696356</v>
      </c>
      <c r="E12" s="32" t="s">
        <v>142</v>
      </c>
      <c r="F12" s="97">
        <v>344</v>
      </c>
      <c r="G12" s="105">
        <f>(F12/$F$9)*100</f>
        <v>3.6409822184589333</v>
      </c>
    </row>
    <row r="13" spans="1:7" ht="12.75">
      <c r="A13" s="36" t="s">
        <v>143</v>
      </c>
      <c r="B13" s="97">
        <v>401</v>
      </c>
      <c r="C13" s="105">
        <f t="shared" si="0"/>
        <v>4.058704453441296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742</v>
      </c>
      <c r="C14" s="105">
        <f t="shared" si="0"/>
        <v>7.510121457489878</v>
      </c>
      <c r="E14" s="42" t="s">
        <v>145</v>
      </c>
      <c r="F14" s="80">
        <v>4794</v>
      </c>
      <c r="G14" s="81">
        <f>(F14/$F$14)*100</f>
        <v>100</v>
      </c>
    </row>
    <row r="15" spans="1:7" ht="12.75">
      <c r="A15" s="36" t="s">
        <v>146</v>
      </c>
      <c r="B15" s="97">
        <v>1666</v>
      </c>
      <c r="C15" s="105">
        <f t="shared" si="0"/>
        <v>16.86234817813765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1214</v>
      </c>
      <c r="C16" s="105">
        <f t="shared" si="0"/>
        <v>12.287449392712551</v>
      </c>
      <c r="E16" s="1" t="s">
        <v>149</v>
      </c>
      <c r="F16" s="97">
        <v>22</v>
      </c>
      <c r="G16" s="105">
        <f>(F16/$F$14)*100</f>
        <v>0.458906967042136</v>
      </c>
    </row>
    <row r="17" spans="1:7" ht="12.75">
      <c r="A17" s="36" t="s">
        <v>150</v>
      </c>
      <c r="B17" s="97">
        <v>199</v>
      </c>
      <c r="C17" s="105">
        <f t="shared" si="0"/>
        <v>2.01417004048583</v>
      </c>
      <c r="E17" s="1" t="s">
        <v>151</v>
      </c>
      <c r="F17" s="97">
        <v>610</v>
      </c>
      <c r="G17" s="105">
        <f aca="true" t="shared" si="1" ref="G17:G23">(F17/$F$14)*100</f>
        <v>12.72423863162286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1719</v>
      </c>
      <c r="G18" s="105">
        <f t="shared" si="1"/>
        <v>35.85732165206508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1007</v>
      </c>
      <c r="G19" s="105">
        <f t="shared" si="1"/>
        <v>21.005423445974134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1238</v>
      </c>
      <c r="G20" s="105">
        <f t="shared" si="1"/>
        <v>25.823946599916564</v>
      </c>
    </row>
    <row r="21" spans="1:7" ht="12.75">
      <c r="A21" s="36" t="s">
        <v>156</v>
      </c>
      <c r="B21" s="98">
        <v>222</v>
      </c>
      <c r="C21" s="105">
        <f aca="true" t="shared" si="2" ref="C21:C28">(B21/$B$8)*100</f>
        <v>2.246963562753036</v>
      </c>
      <c r="E21" s="1" t="s">
        <v>157</v>
      </c>
      <c r="F21" s="97">
        <v>190</v>
      </c>
      <c r="G21" s="105">
        <f t="shared" si="1"/>
        <v>3.963287442636629</v>
      </c>
    </row>
    <row r="22" spans="1:7" ht="12.75">
      <c r="A22" s="36" t="s">
        <v>158</v>
      </c>
      <c r="B22" s="98">
        <v>601</v>
      </c>
      <c r="C22" s="105">
        <f t="shared" si="2"/>
        <v>6.082995951417004</v>
      </c>
      <c r="E22" s="1" t="s">
        <v>159</v>
      </c>
      <c r="F22" s="97">
        <v>8</v>
      </c>
      <c r="G22" s="105">
        <f t="shared" si="1"/>
        <v>0.1668752607425949</v>
      </c>
    </row>
    <row r="23" spans="1:7" ht="12.75">
      <c r="A23" s="36" t="s">
        <v>160</v>
      </c>
      <c r="B23" s="98">
        <v>242</v>
      </c>
      <c r="C23" s="105">
        <f t="shared" si="2"/>
        <v>2.4493927125506074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1882</v>
      </c>
      <c r="C24" s="105">
        <f t="shared" si="2"/>
        <v>19.048582995951417</v>
      </c>
      <c r="E24" s="1" t="s">
        <v>163</v>
      </c>
      <c r="F24" s="97">
        <v>152600</v>
      </c>
      <c r="G24" s="112" t="s">
        <v>261</v>
      </c>
    </row>
    <row r="25" spans="1:7" ht="12.75">
      <c r="A25" s="36" t="s">
        <v>164</v>
      </c>
      <c r="B25" s="97">
        <v>3685</v>
      </c>
      <c r="C25" s="105">
        <f t="shared" si="2"/>
        <v>37.297570850202426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2292</v>
      </c>
      <c r="C26" s="105">
        <f t="shared" si="2"/>
        <v>23.198380566801617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679</v>
      </c>
      <c r="C27" s="105">
        <f t="shared" si="2"/>
        <v>6.87246963562753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277</v>
      </c>
      <c r="C28" s="105">
        <f t="shared" si="2"/>
        <v>2.8036437246963564</v>
      </c>
      <c r="E28" s="32" t="s">
        <v>176</v>
      </c>
      <c r="F28" s="97">
        <v>4111</v>
      </c>
      <c r="G28" s="105">
        <f aca="true" t="shared" si="3" ref="G28:G35">(F28/$F$14)*100</f>
        <v>85.75302461410097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</v>
      </c>
      <c r="G30" s="105">
        <f t="shared" si="3"/>
        <v>0.229453483521068</v>
      </c>
    </row>
    <row r="31" spans="1:7" ht="12.75">
      <c r="A31" s="36" t="s">
        <v>180</v>
      </c>
      <c r="B31" s="97">
        <v>257</v>
      </c>
      <c r="C31" s="105">
        <f aca="true" t="shared" si="4" ref="C31:C39">(B31/$B$8)*100</f>
        <v>2.6012145748987856</v>
      </c>
      <c r="E31" s="32" t="s">
        <v>181</v>
      </c>
      <c r="F31" s="97">
        <v>94</v>
      </c>
      <c r="G31" s="105">
        <f t="shared" si="3"/>
        <v>1.9607843137254901</v>
      </c>
    </row>
    <row r="32" spans="1:7" ht="12.75">
      <c r="A32" s="36" t="s">
        <v>182</v>
      </c>
      <c r="B32" s="97">
        <v>638</v>
      </c>
      <c r="C32" s="105">
        <f t="shared" si="4"/>
        <v>6.4574898785425106</v>
      </c>
      <c r="E32" s="32" t="s">
        <v>183</v>
      </c>
      <c r="F32" s="97">
        <v>393</v>
      </c>
      <c r="G32" s="105">
        <f t="shared" si="3"/>
        <v>8.197747183979976</v>
      </c>
    </row>
    <row r="33" spans="1:7" ht="12.75">
      <c r="A33" s="36" t="s">
        <v>184</v>
      </c>
      <c r="B33" s="97">
        <v>1154</v>
      </c>
      <c r="C33" s="105">
        <f t="shared" si="4"/>
        <v>11.680161943319838</v>
      </c>
      <c r="E33" s="32" t="s">
        <v>185</v>
      </c>
      <c r="F33" s="97">
        <v>1504</v>
      </c>
      <c r="G33" s="105">
        <f t="shared" si="3"/>
        <v>31.372549019607842</v>
      </c>
    </row>
    <row r="34" spans="1:7" ht="12.75">
      <c r="A34" s="36" t="s">
        <v>186</v>
      </c>
      <c r="B34" s="97">
        <v>1715</v>
      </c>
      <c r="C34" s="105">
        <f t="shared" si="4"/>
        <v>17.3582995951417</v>
      </c>
      <c r="E34" s="32" t="s">
        <v>187</v>
      </c>
      <c r="F34" s="97">
        <v>1154</v>
      </c>
      <c r="G34" s="105">
        <f t="shared" si="3"/>
        <v>24.071756362119316</v>
      </c>
    </row>
    <row r="35" spans="1:7" ht="12.75">
      <c r="A35" s="36" t="s">
        <v>188</v>
      </c>
      <c r="B35" s="97">
        <v>1632</v>
      </c>
      <c r="C35" s="105">
        <f t="shared" si="4"/>
        <v>16.518218623481783</v>
      </c>
      <c r="E35" s="32" t="s">
        <v>189</v>
      </c>
      <c r="F35" s="97">
        <v>955</v>
      </c>
      <c r="G35" s="105">
        <f t="shared" si="3"/>
        <v>19.92073425114727</v>
      </c>
    </row>
    <row r="36" spans="1:7" ht="12.75">
      <c r="A36" s="36" t="s">
        <v>190</v>
      </c>
      <c r="B36" s="97">
        <v>1416</v>
      </c>
      <c r="C36" s="105">
        <f t="shared" si="4"/>
        <v>14.331983805668017</v>
      </c>
      <c r="E36" s="32" t="s">
        <v>191</v>
      </c>
      <c r="F36" s="97">
        <v>1512</v>
      </c>
      <c r="G36" s="112" t="s">
        <v>261</v>
      </c>
    </row>
    <row r="37" spans="1:7" ht="12.75">
      <c r="A37" s="36" t="s">
        <v>192</v>
      </c>
      <c r="B37" s="97">
        <v>1133</v>
      </c>
      <c r="C37" s="105">
        <f t="shared" si="4"/>
        <v>11.46761133603239</v>
      </c>
      <c r="E37" s="32" t="s">
        <v>193</v>
      </c>
      <c r="F37" s="97">
        <v>683</v>
      </c>
      <c r="G37" s="105">
        <f>(F37/$F$14)*100</f>
        <v>14.246975385899042</v>
      </c>
    </row>
    <row r="38" spans="1:7" ht="12.75">
      <c r="A38" s="36" t="s">
        <v>194</v>
      </c>
      <c r="B38" s="97">
        <v>1204</v>
      </c>
      <c r="C38" s="105">
        <f t="shared" si="4"/>
        <v>12.186234817813766</v>
      </c>
      <c r="E38" s="32" t="s">
        <v>191</v>
      </c>
      <c r="F38" s="97">
        <v>557</v>
      </c>
      <c r="G38" s="112" t="s">
        <v>261</v>
      </c>
    </row>
    <row r="39" spans="1:7" ht="12.75">
      <c r="A39" s="36" t="s">
        <v>195</v>
      </c>
      <c r="B39" s="97">
        <v>731</v>
      </c>
      <c r="C39" s="105">
        <f t="shared" si="4"/>
        <v>7.398785425101215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9448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1382</v>
      </c>
      <c r="G43" s="105">
        <f aca="true" t="shared" si="5" ref="G43:G48">(F43/$F$14)*100</f>
        <v>28.82770129328327</v>
      </c>
    </row>
    <row r="44" spans="1:7" ht="12.75">
      <c r="A44" s="36" t="s">
        <v>209</v>
      </c>
      <c r="B44" s="98">
        <v>1646</v>
      </c>
      <c r="C44" s="105">
        <f aca="true" t="shared" si="6" ref="C44:C49">(B44/$B$42)*100</f>
        <v>17.421676545300592</v>
      </c>
      <c r="E44" s="32" t="s">
        <v>210</v>
      </c>
      <c r="F44" s="97">
        <v>894</v>
      </c>
      <c r="G44" s="105">
        <f t="shared" si="5"/>
        <v>18.64831038798498</v>
      </c>
    </row>
    <row r="45" spans="1:7" ht="12.75">
      <c r="A45" s="36" t="s">
        <v>211</v>
      </c>
      <c r="B45" s="98">
        <v>3383</v>
      </c>
      <c r="C45" s="105">
        <f t="shared" si="6"/>
        <v>35.806519898391194</v>
      </c>
      <c r="E45" s="32" t="s">
        <v>212</v>
      </c>
      <c r="F45" s="97">
        <v>938</v>
      </c>
      <c r="G45" s="105">
        <f t="shared" si="5"/>
        <v>19.566124322069253</v>
      </c>
    </row>
    <row r="46" spans="1:7" ht="12.75">
      <c r="A46" s="36" t="s">
        <v>213</v>
      </c>
      <c r="B46" s="98">
        <v>1410</v>
      </c>
      <c r="C46" s="105">
        <f t="shared" si="6"/>
        <v>14.923793395427603</v>
      </c>
      <c r="E46" s="32" t="s">
        <v>214</v>
      </c>
      <c r="F46" s="97">
        <v>559</v>
      </c>
      <c r="G46" s="105">
        <f t="shared" si="5"/>
        <v>11.66040884438882</v>
      </c>
    </row>
    <row r="47" spans="1:7" ht="12.75">
      <c r="A47" s="36" t="s">
        <v>215</v>
      </c>
      <c r="B47" s="97">
        <v>1476</v>
      </c>
      <c r="C47" s="105">
        <f t="shared" si="6"/>
        <v>15.622353937341234</v>
      </c>
      <c r="E47" s="32" t="s">
        <v>216</v>
      </c>
      <c r="F47" s="97">
        <v>384</v>
      </c>
      <c r="G47" s="105">
        <f t="shared" si="5"/>
        <v>8.010012515644556</v>
      </c>
    </row>
    <row r="48" spans="1:7" ht="12.75">
      <c r="A48" s="36" t="s">
        <v>217</v>
      </c>
      <c r="B48" s="97">
        <v>1173</v>
      </c>
      <c r="C48" s="105">
        <f t="shared" si="6"/>
        <v>12.41532599491956</v>
      </c>
      <c r="E48" s="32" t="s">
        <v>218</v>
      </c>
      <c r="F48" s="97">
        <v>630</v>
      </c>
      <c r="G48" s="105">
        <f t="shared" si="5"/>
        <v>13.141426783479348</v>
      </c>
    </row>
    <row r="49" spans="1:7" ht="12.75">
      <c r="A49" s="36" t="s">
        <v>219</v>
      </c>
      <c r="B49" s="97">
        <v>360</v>
      </c>
      <c r="C49" s="105">
        <f t="shared" si="6"/>
        <v>3.810330228619814</v>
      </c>
      <c r="E49" s="32" t="s">
        <v>220</v>
      </c>
      <c r="F49" s="97">
        <v>7</v>
      </c>
      <c r="G49" s="105">
        <f>(F49/$F$14)*100</f>
        <v>0.14601585314977056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3671</v>
      </c>
      <c r="G51" s="81">
        <f>(F51/F$51)*100</f>
        <v>100</v>
      </c>
    </row>
    <row r="52" spans="1:7" ht="12.75">
      <c r="A52" s="4" t="s">
        <v>223</v>
      </c>
      <c r="B52" s="97">
        <v>577</v>
      </c>
      <c r="C52" s="105">
        <f>(B52/$B$42)*100</f>
        <v>6.107112616426757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3359</v>
      </c>
      <c r="C53" s="105">
        <f>(B53/$B$42)*100</f>
        <v>35.552497883149876</v>
      </c>
      <c r="E53" s="32" t="s">
        <v>226</v>
      </c>
      <c r="F53" s="97">
        <v>82</v>
      </c>
      <c r="G53" s="105">
        <f>(F53/F$51)*100</f>
        <v>2.2337237809861072</v>
      </c>
    </row>
    <row r="54" spans="1:7" ht="12.75">
      <c r="A54" s="4" t="s">
        <v>227</v>
      </c>
      <c r="B54" s="97">
        <v>4310</v>
      </c>
      <c r="C54" s="105">
        <f>(B54/$B$42)*100</f>
        <v>45.61812023708721</v>
      </c>
      <c r="E54" s="32" t="s">
        <v>228</v>
      </c>
      <c r="F54" s="97">
        <v>47</v>
      </c>
      <c r="G54" s="105">
        <f aca="true" t="shared" si="7" ref="G54:G60">(F54/F$51)*100</f>
        <v>1.280305093979842</v>
      </c>
    </row>
    <row r="55" spans="1:7" ht="12.75">
      <c r="A55" s="4" t="s">
        <v>229</v>
      </c>
      <c r="B55" s="97">
        <v>1202</v>
      </c>
      <c r="C55" s="105">
        <f>(B55/$B$42)*100</f>
        <v>12.722269263336155</v>
      </c>
      <c r="E55" s="32" t="s">
        <v>230</v>
      </c>
      <c r="F55" s="97">
        <v>68</v>
      </c>
      <c r="G55" s="105">
        <f t="shared" si="7"/>
        <v>1.8523563061836013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1304</v>
      </c>
      <c r="G56" s="105">
        <f t="shared" si="7"/>
        <v>35.521656224462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1516</v>
      </c>
      <c r="G57" s="105">
        <f t="shared" si="7"/>
        <v>41.29664941432852</v>
      </c>
    </row>
    <row r="58" spans="1:7" ht="12.75">
      <c r="A58" s="36" t="s">
        <v>234</v>
      </c>
      <c r="B58" s="97">
        <v>7571</v>
      </c>
      <c r="C58" s="105">
        <f aca="true" t="shared" si="8" ref="C58:C66">(B58/$B$42)*100</f>
        <v>80.1333615580017</v>
      </c>
      <c r="E58" s="32" t="s">
        <v>235</v>
      </c>
      <c r="F58" s="97">
        <v>436</v>
      </c>
      <c r="G58" s="105">
        <f t="shared" si="7"/>
        <v>11.87687278670662</v>
      </c>
    </row>
    <row r="59" spans="1:7" ht="12.75">
      <c r="A59" s="36" t="s">
        <v>236</v>
      </c>
      <c r="B59" s="97">
        <v>87</v>
      </c>
      <c r="C59" s="105">
        <f t="shared" si="8"/>
        <v>0.9208298052497883</v>
      </c>
      <c r="E59" s="32" t="s">
        <v>237</v>
      </c>
      <c r="F59" s="98">
        <v>136</v>
      </c>
      <c r="G59" s="105">
        <f t="shared" si="7"/>
        <v>3.7047126123672025</v>
      </c>
    </row>
    <row r="60" spans="1:7" ht="12.75">
      <c r="A60" s="36" t="s">
        <v>238</v>
      </c>
      <c r="B60" s="97">
        <v>1263</v>
      </c>
      <c r="C60" s="105">
        <f t="shared" si="8"/>
        <v>13.367908552074514</v>
      </c>
      <c r="E60" s="32" t="s">
        <v>239</v>
      </c>
      <c r="F60" s="97">
        <v>82</v>
      </c>
      <c r="G60" s="105">
        <f t="shared" si="7"/>
        <v>2.2337237809861072</v>
      </c>
    </row>
    <row r="61" spans="1:7" ht="12.75">
      <c r="A61" s="36" t="s">
        <v>240</v>
      </c>
      <c r="B61" s="97">
        <v>453</v>
      </c>
      <c r="C61" s="105">
        <f t="shared" si="8"/>
        <v>4.794665537679933</v>
      </c>
      <c r="E61" s="32" t="s">
        <v>163</v>
      </c>
      <c r="F61" s="97">
        <v>791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40</v>
      </c>
      <c r="C65" s="105">
        <f t="shared" si="8"/>
        <v>0.42337002540220153</v>
      </c>
      <c r="E65" s="32" t="s">
        <v>208</v>
      </c>
      <c r="F65" s="97">
        <v>740</v>
      </c>
      <c r="G65" s="105">
        <f aca="true" t="shared" si="9" ref="G65:G71">(F65/F$51)*100</f>
        <v>20.157995096703896</v>
      </c>
    </row>
    <row r="66" spans="1:7" ht="12.75">
      <c r="A66" s="36" t="s">
        <v>247</v>
      </c>
      <c r="B66" s="97">
        <v>34</v>
      </c>
      <c r="C66" s="105">
        <f t="shared" si="8"/>
        <v>0.35986452159187127</v>
      </c>
      <c r="E66" s="32" t="s">
        <v>210</v>
      </c>
      <c r="F66" s="97">
        <v>804</v>
      </c>
      <c r="G66" s="105">
        <f t="shared" si="9"/>
        <v>21.901389267229636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579</v>
      </c>
      <c r="G67" s="105">
        <f t="shared" si="9"/>
        <v>15.772269136475076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337</v>
      </c>
      <c r="G68" s="105">
        <f t="shared" si="9"/>
        <v>9.180059929174613</v>
      </c>
    </row>
    <row r="69" spans="1:7" ht="12.75">
      <c r="A69" s="36" t="s">
        <v>249</v>
      </c>
      <c r="B69" s="97">
        <v>21</v>
      </c>
      <c r="C69" s="105">
        <f>(B69/$B$42)*100</f>
        <v>0.22226926333615582</v>
      </c>
      <c r="E69" s="32" t="s">
        <v>216</v>
      </c>
      <c r="F69" s="97">
        <v>298</v>
      </c>
      <c r="G69" s="105">
        <f t="shared" si="9"/>
        <v>8.117679106510488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708</v>
      </c>
      <c r="G70" s="105">
        <f t="shared" si="9"/>
        <v>19.286298011441026</v>
      </c>
    </row>
    <row r="71" spans="1:7" ht="12.75">
      <c r="A71" s="54" t="s">
        <v>252</v>
      </c>
      <c r="B71" s="103">
        <v>45</v>
      </c>
      <c r="C71" s="115">
        <f>(B71/$B$42)*100</f>
        <v>0.4762912785774768</v>
      </c>
      <c r="D71" s="41"/>
      <c r="E71" s="44" t="s">
        <v>220</v>
      </c>
      <c r="F71" s="103">
        <v>205</v>
      </c>
      <c r="G71" s="115">
        <f t="shared" si="9"/>
        <v>5.584309452465268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2002-06-12T12:03:11Z</dcterms:modified>
  <cp:category/>
  <cp:version/>
  <cp:contentType/>
  <cp:contentStatus/>
</cp:coreProperties>
</file>