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<sst xmlns="http://schemas.openxmlformats.org/spreadsheetml/2006/main" count="696" uniqueCount="437">
  <si>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</si>
  <si>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</si>
  <si>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</si>
  <si>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</si>
  <si>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</si>
  <si>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</si>
  <si>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</si>
  <si>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</si>
  <si>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</si>
  <si>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</si>
  <si>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</si>
  <si>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</si>
  <si>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</si>
  <si>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</si>
  <si>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</si>
  <si>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</si>
  <si>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</si>
  <si>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</si>
  <si>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</si>
  <si>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</si>
  <si>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</si>
  <si>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</si>
  <si>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</si>
  <si>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</si>
  <si>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</si>
  <si>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</si>
  <si>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</si>
  <si>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</si>
  <si>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</si>
  <si>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</si>
  <si>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</si>
  <si>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</si>
  <si>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</si>
  <si>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</si>
  <si>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</si>
  <si>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</si>
  <si>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</si>
  <si>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</si>
  <si>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</si>
  <si>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</si>
  <si>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</si>
  <si>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</si>
  <si>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</si>
  <si>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</si>
  <si>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</si>
  <si>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</si>
  <si>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</si>
  <si>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</si>
  <si>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</si>
  <si>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</si>
  <si>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</si>
  <si>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</si>
  <si>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</si>
  <si>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</si>
  <si>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</si>
  <si>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</si>
  <si>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</si>
  <si>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</si>
  <si>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</si>
  <si>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</si>
  <si>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</si>
  <si>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</si>
  <si>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</si>
  <si>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</si>
  <si>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</si>
  <si>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</si>
  <si>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</si>
  <si>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</si>
  <si>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</si>
  <si>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</si>
  <si>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</si>
  <si>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</si>
  <si>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</si>
  <si>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</si>
  <si>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</si>
  <si>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</si>
  <si>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</si>
  <si>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</si>
  <si>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</si>
  <si>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</si>
  <si>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</si>
  <si>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</si>
  <si>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</si>
  <si>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</si>
  <si>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</si>
  <si>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</si>
  <si>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</si>
  <si>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</si>
  <si>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</si>
  <si>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</si>
  <si>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</si>
  <si>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</si>
  <si>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</si>
  <si>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</si>
  <si>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</si>
  <si>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</si>
  <si>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</si>
  <si>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</si>
  <si>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</si>
  <si>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</si>
  <si>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</si>
  <si>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</si>
  <si>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</si>
  <si>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</si>
  <si>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</si>
  <si>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</si>
  <si>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</si>
  <si>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</si>
  <si>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</si>
  <si>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</si>
  <si>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</si>
  <si>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</si>
  <si>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</si>
  <si>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</si>
  <si>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</si>
  <si>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</si>
  <si>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</si>
  <si>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</si>
  <si>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</si>
  <si>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</si>
  <si>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</si>
  <si>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</si>
  <si>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</si>
  <si>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</si>
  <si>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</si>
  <si>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</si>
  <si>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</si>
  <si>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</si>
  <si>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</si>
  <si>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</si>
  <si>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</si>
  <si>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</si>
  <si>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</si>
  <si>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</si>
  <si>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</si>
  <si>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</si>
  <si>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</si>
  <si>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</si>
  <si>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</si>
  <si>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</si>
  <si>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</si>
  <si>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</si>
  <si>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</si>
  <si>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</si>
  <si>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</si>
  <si>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</si>
  <si>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</si>
  <si>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</si>
  <si>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</si>
  <si>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</si>
  <si>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</si>
  <si>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</si>
  <si>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</si>
  <si>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</si>
  <si>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</si>
  <si>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</si>
  <si>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</si>
  <si>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</si>
  <si>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</si>
  <si>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</si>
  <si>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</si>
  <si>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</si>
  <si>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</si>
  <si>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</si>
  <si>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</si>
  <si>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</si>
  <si>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</si>
  <si>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</si>
  <si>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</si>
  <si>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</si>
  <si>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</si>
  <si>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</si>
  <si>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</si>
  <si>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</si>
  <si>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</si>
  <si>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</si>
  <si>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</si>
  <si>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</si>
  <si>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</si>
  <si>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</si>
  <si>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</si>
  <si>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</si>
  <si>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</si>
  <si>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</si>
  <si>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</si>
  <si>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</si>
  <si>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</si>
  <si>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</si>
  <si>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</si>
  <si>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</si>
  <si>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</si>
  <si>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</si>
  <si>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</si>
  <si>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</si>
  <si>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</si>
  <si>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</si>
  <si>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</si>
  <si>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</si>
  <si>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</si>
  <si>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</si>
  <si>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</si>
  <si>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</si>
  <si>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</si>
  <si>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</si>
  <si>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</si>
  <si>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</si>
  <si>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</si>
  <si>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</si>
  <si>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</si>
  <si>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</si>
  <si>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</si>
  <si>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</si>
  <si>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</si>
  <si>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</si>
  <si>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</si>
  <si>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</si>
  <si>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</si>
  <si>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</si>
  <si>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</si>
  <si>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</si>
  <si>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</si>
  <si>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</si>
  <si>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</si>
  <si>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</si>
  <si>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</si>
  <si>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</si>
  <si>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</si>
  <si>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</si>
  <si>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</si>
  <si>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</si>
  <si>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</si>
  <si>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</si>
  <si>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</si>
  <si>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</si>
  <si>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</si>
  <si>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</si>
  <si>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</si>
  <si>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</si>
  <si>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</si>
  <si>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</si>
  <si>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</si>
  <si>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</si>
  <si>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</si>
  <si>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</si>
  <si>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</si>
  <si>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</si>
  <si>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</si>
  <si>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</si>
  <si>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</si>
  <si>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</si>
  <si>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</si>
  <si>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</si>
  <si>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</si>
  <si>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</si>
  <si>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</si>
  <si>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</si>
  <si>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</si>
  <si>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</si>
  <si>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</si>
  <si>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</si>
  <si>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</si>
  <si>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</si>
  <si>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</si>
  <si>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</si>
  <si>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</si>
  <si>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</si>
  <si>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</si>
  <si>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</si>
  <si>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</si>
  <si>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</si>
  <si>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</si>
  <si>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</si>
  <si>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</si>
  <si>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</si>
  <si>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</si>
  <si>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</si>
  <si>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</si>
  <si>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</si>
  <si>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</si>
  <si>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</si>
  <si>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</si>
  <si>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</si>
  <si>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</si>
  <si>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</si>
  <si>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</si>
  <si>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</si>
  <si>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</si>
  <si>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</si>
  <si>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</si>
  <si>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</si>
  <si>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</si>
  <si>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</si>
  <si>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</si>
  <si>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</si>
  <si>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</si>
  <si>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</si>
  <si>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</si>
  <si>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</si>
  <si>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</si>
  <si>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</si>
  <si>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</si>
  <si>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</si>
  <si>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</si>
  <si>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</si>
  <si>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</si>
  <si>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</si>
  <si>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</si>
  <si>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</si>
  <si>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</si>
  <si>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</si>
  <si>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</si>
  <si>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</si>
  <si>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</si>
  <si>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</si>
  <si>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</si>
  <si>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</si>
  <si>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</si>
  <si>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</si>
  <si>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</si>
  <si>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</si>
  <si>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</si>
  <si>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</si>
  <si>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</si>
  <si>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</si>
  <si>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</si>
  <si>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</si>
  <si>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</si>
  <si>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</si>
  <si>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</si>
  <si>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</si>
  <si>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</si>
  <si>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</si>
  <si>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</si>
  <si>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</si>
  <si>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</si>
  <si>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</si>
  <si>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</si>
  <si>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</si>
  <si>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</si>
  <si>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</si>
  <si>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</si>
  <si>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</si>
  <si>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</si>
  <si>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</si>
  <si>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</si>
  <si>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</si>
  <si>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</si>
  <si>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</si>
  <si>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</si>
  <si>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</si>
  <si>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</si>
  <si>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</si>
  <si>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</si>
  <si>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</si>
  <si>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</si>
  <si>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</si>
  <si>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</si>
  <si>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</si>
  <si>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</si>
  <si>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</si>
  <si>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</si>
  <si>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</si>
  <si>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</si>
  <si>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</si>
  <si>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</si>
  <si>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</si>
  <si>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</si>
  <si>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</si>
  <si>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</si>
  <si>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</si>
  <si>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</si>
  <si>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</si>
  <si>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</si>
  <si>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</si>
  <si>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</si>
  <si>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</si>
  <si>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</si>
  <si>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</si>
  <si>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</si>
  <si>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</si>
  <si>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</si>
  <si>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</si>
  <si>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</si>
  <si>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</si>
  <si>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</si>
  <si>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</si>
  <si>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</si>
  <si>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</si>
  <si>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</si>
  <si>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</si>
  <si>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</si>
  <si>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</si>
  <si>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</si>
  <si>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</si>
  <si>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</si>
  <si>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</si>
  <si>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Hamilton township,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</si>
  <si>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Hamilton township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</si>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</sst>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87109</v>
      </c>
      <c r="C7" s="142"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87109</v>
      </c>
      <c r="G8" s="148">
        <v>100</v>
      </c>
    </row>
    <row r="9" spans="1:7" ht="12.75">
      <c r="A9" s="149" t="s">
        <v>402</v>
      </c>
      <c r="B9" s="150">
        <v>41530</v>
      </c>
      <c r="C9" s="151">
        <v>47.67590030880851</v>
      </c>
      <c r="D9" s="152"/>
      <c r="E9" s="152" t="s">
        <v>403</v>
      </c>
      <c r="F9" s="150">
        <v>4471</v>
      </c>
      <c r="G9" s="153">
        <v>5.13264989840315</v>
      </c>
    </row>
    <row r="10" spans="1:7" ht="12.75">
      <c r="A10" s="149" t="s">
        <v>404</v>
      </c>
      <c r="B10" s="150">
        <v>45579</v>
      </c>
      <c r="C10" s="151">
        <v>52.32409969119149</v>
      </c>
      <c r="D10" s="152"/>
      <c r="E10" s="152" t="s">
        <v>405</v>
      </c>
      <c r="F10" s="150">
        <v>221</v>
      </c>
      <c r="G10" s="153">
        <v>0.25370512805795037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2409</v>
      </c>
      <c r="G11" s="153">
        <v>2.765500694532138</v>
      </c>
    </row>
    <row r="12" spans="1:7" ht="12.75">
      <c r="A12" s="149" t="s">
        <v>407</v>
      </c>
      <c r="B12" s="150">
        <v>5006</v>
      </c>
      <c r="C12" s="151">
        <v>5.746822945964252</v>
      </c>
      <c r="D12" s="152"/>
      <c r="E12" s="152" t="s">
        <v>408</v>
      </c>
      <c r="F12" s="150">
        <v>113</v>
      </c>
      <c r="G12" s="153">
        <v>0.12972253154094296</v>
      </c>
    </row>
    <row r="13" spans="1:7" ht="12.75">
      <c r="A13" s="149" t="s">
        <v>409</v>
      </c>
      <c r="B13" s="150">
        <v>5657</v>
      </c>
      <c r="C13" s="151">
        <v>6.494162486080658</v>
      </c>
      <c r="D13" s="152"/>
      <c r="E13" s="152" t="s">
        <v>410</v>
      </c>
      <c r="F13" s="150">
        <v>1728</v>
      </c>
      <c r="G13" s="153">
        <v>1.9837215442721188</v>
      </c>
    </row>
    <row r="14" spans="1:7" ht="12.75">
      <c r="A14" s="149" t="s">
        <v>411</v>
      </c>
      <c r="B14" s="150">
        <v>5930</v>
      </c>
      <c r="C14" s="151">
        <v>6.807562938387537</v>
      </c>
      <c r="D14" s="152"/>
      <c r="E14" s="152" t="s">
        <v>412</v>
      </c>
      <c r="F14" s="150">
        <v>82638</v>
      </c>
      <c r="G14" s="153">
        <v>94.86735010159686</v>
      </c>
    </row>
    <row r="15" spans="1:7" ht="12.75">
      <c r="A15" s="149" t="s">
        <v>413</v>
      </c>
      <c r="B15" s="150">
        <v>5400</v>
      </c>
      <c r="C15" s="151">
        <v>6.199129825850371</v>
      </c>
      <c r="D15" s="152"/>
      <c r="E15" s="152" t="s">
        <v>414</v>
      </c>
      <c r="F15" s="150">
        <v>72118</v>
      </c>
      <c r="G15" s="153">
        <v>82.7905268112365</v>
      </c>
    </row>
    <row r="16" spans="1:7" ht="12.75">
      <c r="A16" s="149" t="s">
        <v>415</v>
      </c>
      <c r="B16" s="150">
        <v>4336</v>
      </c>
      <c r="C16" s="151">
        <v>4.977671652756891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11233</v>
      </c>
      <c r="C17" s="151">
        <v>12.89533802477356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14819</v>
      </c>
      <c r="C18" s="151">
        <v>17.01201942394012</v>
      </c>
      <c r="D18" s="152"/>
      <c r="E18" s="143" t="s">
        <v>419</v>
      </c>
      <c r="F18" s="141">
        <v>87109</v>
      </c>
      <c r="G18" s="148">
        <v>100</v>
      </c>
    </row>
    <row r="19" spans="1:7" ht="12.75">
      <c r="A19" s="149" t="s">
        <v>420</v>
      </c>
      <c r="B19" s="150">
        <v>13064</v>
      </c>
      <c r="C19" s="151">
        <v>14.99730223053875</v>
      </c>
      <c r="D19" s="152"/>
      <c r="E19" s="152" t="s">
        <v>421</v>
      </c>
      <c r="F19" s="150">
        <v>86369</v>
      </c>
      <c r="G19" s="153">
        <v>99.15048961645755</v>
      </c>
    </row>
    <row r="20" spans="1:7" ht="12.75">
      <c r="A20" s="149" t="s">
        <v>422</v>
      </c>
      <c r="B20" s="150">
        <v>4501</v>
      </c>
      <c r="C20" s="151">
        <v>5.167089508546764</v>
      </c>
      <c r="D20" s="152"/>
      <c r="E20" s="152" t="s">
        <v>423</v>
      </c>
      <c r="F20" s="150">
        <v>33523</v>
      </c>
      <c r="G20" s="153">
        <v>38.48396836147815</v>
      </c>
    </row>
    <row r="21" spans="1:7" ht="12.75">
      <c r="A21" s="149" t="s">
        <v>424</v>
      </c>
      <c r="B21" s="150">
        <v>3540</v>
      </c>
      <c r="C21" s="151">
        <v>4.063873996946355</v>
      </c>
      <c r="D21" s="152"/>
      <c r="E21" s="152" t="s">
        <v>425</v>
      </c>
      <c r="F21" s="150">
        <v>18525</v>
      </c>
      <c r="G21" s="153">
        <v>21.266459263681135</v>
      </c>
    </row>
    <row r="22" spans="1:7" ht="12.75">
      <c r="A22" s="149" t="s">
        <v>426</v>
      </c>
      <c r="B22" s="150">
        <v>6902</v>
      </c>
      <c r="C22" s="151">
        <v>7.9234063070406044</v>
      </c>
      <c r="D22" s="152"/>
      <c r="E22" s="152" t="s">
        <v>427</v>
      </c>
      <c r="F22" s="150">
        <v>26572</v>
      </c>
      <c r="G22" s="153">
        <v>30.504310691202974</v>
      </c>
    </row>
    <row r="23" spans="1:7" ht="12.75">
      <c r="A23" s="149" t="s">
        <v>428</v>
      </c>
      <c r="B23" s="150">
        <v>5201</v>
      </c>
      <c r="C23" s="151">
        <v>5.970680411897737</v>
      </c>
      <c r="D23" s="152"/>
      <c r="E23" s="152" t="s">
        <v>429</v>
      </c>
      <c r="F23" s="150">
        <v>18570</v>
      </c>
      <c r="G23" s="153">
        <v>21.318118678896553</v>
      </c>
    </row>
    <row r="24" spans="1:7" ht="12.75">
      <c r="A24" s="149" t="s">
        <v>430</v>
      </c>
      <c r="B24" s="150">
        <v>1520</v>
      </c>
      <c r="C24" s="151">
        <v>1.7449402472764008</v>
      </c>
      <c r="D24" s="152"/>
      <c r="E24" s="152" t="s">
        <v>431</v>
      </c>
      <c r="F24" s="150">
        <v>4521</v>
      </c>
      <c r="G24" s="153">
        <v>5.190049248642505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1395</v>
      </c>
      <c r="G25" s="153">
        <v>1.6014418716780126</v>
      </c>
    </row>
    <row r="26" spans="1:7" ht="12.75">
      <c r="A26" s="149" t="s">
        <v>433</v>
      </c>
      <c r="B26" s="155">
        <v>39.1</v>
      </c>
      <c r="C26" s="156" t="s">
        <v>261</v>
      </c>
      <c r="D26" s="152"/>
      <c r="E26" s="157" t="s">
        <v>434</v>
      </c>
      <c r="F26" s="158">
        <v>3228</v>
      </c>
      <c r="G26" s="153">
        <v>3.7057020514527776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1610</v>
      </c>
      <c r="G27" s="153">
        <v>1.8482590777072403</v>
      </c>
    </row>
    <row r="28" spans="1:7" ht="12.75">
      <c r="A28" s="149" t="s">
        <v>262</v>
      </c>
      <c r="B28" s="150">
        <v>66909</v>
      </c>
      <c r="C28" s="151">
        <v>76.81066250330046</v>
      </c>
      <c r="D28" s="152"/>
      <c r="E28" s="152" t="s">
        <v>436</v>
      </c>
      <c r="F28" s="150">
        <v>740</v>
      </c>
      <c r="G28" s="153">
        <v>0.8495103835424583</v>
      </c>
    </row>
    <row r="29" spans="1:7" ht="12.75">
      <c r="A29" s="149" t="s">
        <v>0</v>
      </c>
      <c r="B29" s="150">
        <v>31136</v>
      </c>
      <c r="C29" s="151">
        <v>35.743723381051325</v>
      </c>
      <c r="D29" s="152"/>
      <c r="E29" s="152" t="s">
        <v>1</v>
      </c>
      <c r="F29" s="150">
        <v>620</v>
      </c>
      <c r="G29" s="153">
        <v>0.7117519429680056</v>
      </c>
    </row>
    <row r="30" spans="1:7" ht="12.75">
      <c r="A30" s="149" t="s">
        <v>2</v>
      </c>
      <c r="B30" s="150">
        <v>35773</v>
      </c>
      <c r="C30" s="151">
        <v>41.06693912224914</v>
      </c>
      <c r="D30" s="152"/>
      <c r="E30" s="152" t="s">
        <v>3</v>
      </c>
      <c r="F30" s="150">
        <v>120</v>
      </c>
      <c r="G30" s="153">
        <v>0.1377584405744527</v>
      </c>
    </row>
    <row r="31" spans="1:7" ht="12.75">
      <c r="A31" s="149" t="s">
        <v>4</v>
      </c>
      <c r="B31" s="150">
        <v>64219</v>
      </c>
      <c r="C31" s="151">
        <v>73.72257746042315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15710</v>
      </c>
      <c r="C32" s="151">
        <v>18.03487584520543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13623</v>
      </c>
      <c r="C33" s="151">
        <v>15.639026966214743</v>
      </c>
      <c r="D33" s="152"/>
      <c r="E33" s="143" t="s">
        <v>8</v>
      </c>
      <c r="F33" s="141">
        <v>33523</v>
      </c>
      <c r="G33" s="148">
        <v>100</v>
      </c>
    </row>
    <row r="34" spans="1:7" ht="12.75">
      <c r="A34" s="149" t="s">
        <v>0</v>
      </c>
      <c r="B34" s="150">
        <v>5330</v>
      </c>
      <c r="C34" s="151">
        <v>6.118770735515274</v>
      </c>
      <c r="D34" s="152"/>
      <c r="E34" s="152" t="s">
        <v>9</v>
      </c>
      <c r="F34" s="150">
        <v>23681</v>
      </c>
      <c r="G34" s="153">
        <v>70.64105241177698</v>
      </c>
    </row>
    <row r="35" spans="1:7" ht="12.75">
      <c r="A35" s="149" t="s">
        <v>2</v>
      </c>
      <c r="B35" s="150">
        <v>8293</v>
      </c>
      <c r="C35" s="151">
        <v>9.520256230699468</v>
      </c>
      <c r="D35" s="152"/>
      <c r="E35" s="152" t="s">
        <v>10</v>
      </c>
      <c r="F35" s="150">
        <v>10460</v>
      </c>
      <c r="G35" s="153">
        <v>31.202458013900905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18525</v>
      </c>
      <c r="G36" s="153">
        <v>55.260567371655284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8157</v>
      </c>
      <c r="G37" s="153">
        <v>24.332547803000924</v>
      </c>
    </row>
    <row r="38" spans="1:7" ht="12.75">
      <c r="A38" s="163" t="s">
        <v>13</v>
      </c>
      <c r="B38" s="150">
        <v>85579</v>
      </c>
      <c r="C38" s="151">
        <v>98.24357988267573</v>
      </c>
      <c r="D38" s="152"/>
      <c r="E38" s="152" t="s">
        <v>14</v>
      </c>
      <c r="F38" s="150">
        <v>3843</v>
      </c>
      <c r="G38" s="153">
        <v>11.463771142200876</v>
      </c>
    </row>
    <row r="39" spans="1:7" ht="12.75">
      <c r="A39" s="149" t="s">
        <v>15</v>
      </c>
      <c r="B39" s="150">
        <v>74173</v>
      </c>
      <c r="C39" s="151">
        <v>85.149640106074</v>
      </c>
      <c r="D39" s="152"/>
      <c r="E39" s="152" t="s">
        <v>10</v>
      </c>
      <c r="F39" s="150">
        <v>1790</v>
      </c>
      <c r="G39" s="153">
        <v>5.339617575992602</v>
      </c>
    </row>
    <row r="40" spans="1:7" ht="12.75">
      <c r="A40" s="149" t="s">
        <v>16</v>
      </c>
      <c r="B40" s="150">
        <v>7112</v>
      </c>
      <c r="C40" s="151">
        <v>8.164483578045896</v>
      </c>
      <c r="D40" s="152"/>
      <c r="E40" s="152" t="s">
        <v>17</v>
      </c>
      <c r="F40" s="150">
        <v>9842</v>
      </c>
      <c r="G40" s="153">
        <v>29.35894758822301</v>
      </c>
    </row>
    <row r="41" spans="1:7" ht="12.75">
      <c r="A41" s="149" t="s">
        <v>18</v>
      </c>
      <c r="B41" s="150">
        <v>121</v>
      </c>
      <c r="C41" s="151">
        <v>0.1389064275792398</v>
      </c>
      <c r="D41" s="152"/>
      <c r="E41" s="152" t="s">
        <v>19</v>
      </c>
      <c r="F41" s="150">
        <v>8222</v>
      </c>
      <c r="G41" s="153">
        <v>24.52644453062077</v>
      </c>
    </row>
    <row r="42" spans="1:7" ht="12.75">
      <c r="A42" s="149" t="s">
        <v>20</v>
      </c>
      <c r="B42" s="150">
        <v>2234</v>
      </c>
      <c r="C42" s="151">
        <v>2.5646029686943943</v>
      </c>
      <c r="D42" s="152"/>
      <c r="E42" s="152" t="s">
        <v>21</v>
      </c>
      <c r="F42" s="150">
        <v>3608</v>
      </c>
      <c r="G42" s="153">
        <v>10.762759896190675</v>
      </c>
    </row>
    <row r="43" spans="1:7" ht="12.75">
      <c r="A43" s="149" t="s">
        <v>22</v>
      </c>
      <c r="B43" s="150">
        <v>831</v>
      </c>
      <c r="C43" s="151">
        <v>0.9539772009780849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379</v>
      </c>
      <c r="C44" s="151">
        <v>0.4350870748143131</v>
      </c>
      <c r="D44" s="152"/>
      <c r="E44" s="152" t="s">
        <v>24</v>
      </c>
      <c r="F44" s="160">
        <v>11338</v>
      </c>
      <c r="G44" s="164">
        <v>33.82155535005817</v>
      </c>
    </row>
    <row r="45" spans="1:7" ht="12.75">
      <c r="A45" s="149" t="s">
        <v>25</v>
      </c>
      <c r="B45" s="150">
        <v>276</v>
      </c>
      <c r="C45" s="151">
        <v>0.3168444133212412</v>
      </c>
      <c r="D45" s="152"/>
      <c r="E45" s="152" t="s">
        <v>26</v>
      </c>
      <c r="F45" s="160">
        <v>9655</v>
      </c>
      <c r="G45" s="164">
        <v>28.801121617993616</v>
      </c>
    </row>
    <row r="46" spans="1:7" ht="12.75">
      <c r="A46" s="149" t="s">
        <v>27</v>
      </c>
      <c r="B46" s="150">
        <v>36</v>
      </c>
      <c r="C46" s="151">
        <v>0.04132753217233581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334</v>
      </c>
      <c r="C47" s="151">
        <v>0.38342765959889336</v>
      </c>
      <c r="D47" s="152"/>
      <c r="E47" s="152" t="s">
        <v>29</v>
      </c>
      <c r="F47" s="165">
        <v>2.58</v>
      </c>
      <c r="G47" s="166" t="s">
        <v>261</v>
      </c>
    </row>
    <row r="48" spans="1:7" ht="12.75">
      <c r="A48" s="149" t="s">
        <v>30</v>
      </c>
      <c r="B48" s="150">
        <v>37</v>
      </c>
      <c r="C48" s="151">
        <v>0.04247551917712292</v>
      </c>
      <c r="D48" s="152"/>
      <c r="E48" s="152" t="s">
        <v>31</v>
      </c>
      <c r="F48" s="165">
        <v>3.1</v>
      </c>
      <c r="G48" s="166" t="s">
        <v>261</v>
      </c>
    </row>
    <row r="49" spans="1:7" ht="14.25">
      <c r="A49" s="149" t="s">
        <v>32</v>
      </c>
      <c r="B49" s="150">
        <v>341</v>
      </c>
      <c r="C49" s="151">
        <v>0.39146356863240306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31</v>
      </c>
      <c r="C50" s="151">
        <v>0.03558759714840028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v>0.0022959740095742118</v>
      </c>
      <c r="D51" s="152"/>
      <c r="E51" s="143" t="s">
        <v>36</v>
      </c>
      <c r="F51" s="141">
        <v>34535</v>
      </c>
      <c r="G51" s="148">
        <v>100</v>
      </c>
    </row>
    <row r="52" spans="1:7" ht="12.75">
      <c r="A52" s="149" t="s">
        <v>37</v>
      </c>
      <c r="B52" s="150">
        <v>20</v>
      </c>
      <c r="C52" s="151">
        <v>0.022959740095742115</v>
      </c>
      <c r="D52" s="152"/>
      <c r="E52" s="152" t="s">
        <v>38</v>
      </c>
      <c r="F52" s="150">
        <v>33523</v>
      </c>
      <c r="G52" s="153">
        <v>97.06963949616332</v>
      </c>
    </row>
    <row r="53" spans="1:7" ht="12.75">
      <c r="A53" s="149" t="s">
        <v>39</v>
      </c>
      <c r="B53" s="150">
        <v>3</v>
      </c>
      <c r="C53" s="151">
        <v>0.0034439610143613174</v>
      </c>
      <c r="D53" s="152"/>
      <c r="E53" s="152" t="s">
        <v>40</v>
      </c>
      <c r="F53" s="150">
        <v>1012</v>
      </c>
      <c r="G53" s="153">
        <v>2.9303605038366873</v>
      </c>
    </row>
    <row r="54" spans="1:7" ht="14.25">
      <c r="A54" s="149" t="s">
        <v>41</v>
      </c>
      <c r="B54" s="150">
        <v>6</v>
      </c>
      <c r="C54" s="151">
        <v>0.006887922028722635</v>
      </c>
      <c r="D54" s="152"/>
      <c r="E54" s="152" t="s">
        <v>42</v>
      </c>
      <c r="F54" s="150">
        <v>34</v>
      </c>
      <c r="G54" s="153">
        <v>0.09845084696684522</v>
      </c>
    </row>
    <row r="55" spans="1:7" ht="12.75">
      <c r="A55" s="149" t="s">
        <v>43</v>
      </c>
      <c r="B55" s="150">
        <v>1908</v>
      </c>
      <c r="C55" s="151">
        <v>2.190359205133798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1530</v>
      </c>
      <c r="C56" s="151">
        <v>1.756420117324272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75198</v>
      </c>
      <c r="C60" s="168">
        <v>86.32632678598078</v>
      </c>
      <c r="D60" s="152"/>
      <c r="E60" s="143" t="s">
        <v>51</v>
      </c>
      <c r="F60" s="141">
        <v>33523</v>
      </c>
      <c r="G60" s="148">
        <v>100</v>
      </c>
    </row>
    <row r="61" spans="1:7" ht="12.75">
      <c r="A61" s="149" t="s">
        <v>52</v>
      </c>
      <c r="B61" s="160">
        <v>7774</v>
      </c>
      <c r="C61" s="168">
        <v>8.924450975214961</v>
      </c>
      <c r="D61" s="152"/>
      <c r="E61" s="152" t="s">
        <v>53</v>
      </c>
      <c r="F61" s="150">
        <v>25165</v>
      </c>
      <c r="G61" s="153">
        <v>75.06786385466694</v>
      </c>
    </row>
    <row r="62" spans="1:7" ht="12.75">
      <c r="A62" s="149" t="s">
        <v>54</v>
      </c>
      <c r="B62" s="160">
        <v>354</v>
      </c>
      <c r="C62" s="168">
        <v>0.40638739969463544</v>
      </c>
      <c r="D62" s="152"/>
      <c r="E62" s="152" t="s">
        <v>55</v>
      </c>
      <c r="F62" s="150">
        <v>8358</v>
      </c>
      <c r="G62" s="153">
        <v>24.932136145333054</v>
      </c>
    </row>
    <row r="63" spans="1:7" ht="12.75">
      <c r="A63" s="149" t="s">
        <v>56</v>
      </c>
      <c r="B63" s="160">
        <v>2549</v>
      </c>
      <c r="C63" s="168">
        <v>2.926218875202333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77</v>
      </c>
      <c r="C64" s="168">
        <v>0.08839499936860715</v>
      </c>
      <c r="D64" s="152"/>
      <c r="E64" s="152" t="s">
        <v>58</v>
      </c>
      <c r="F64" s="145">
        <v>2.75</v>
      </c>
      <c r="G64" s="166" t="s">
        <v>261</v>
      </c>
    </row>
    <row r="65" spans="1:7" ht="13.5" thickBot="1">
      <c r="A65" s="171" t="s">
        <v>59</v>
      </c>
      <c r="B65" s="172">
        <v>2764</v>
      </c>
      <c r="C65" s="173">
        <v>3.1730360812315603</v>
      </c>
      <c r="D65" s="174"/>
      <c r="E65" s="174" t="s">
        <v>60</v>
      </c>
      <c r="F65" s="175">
        <v>2.05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E11" sqref="E1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87254</v>
      </c>
      <c r="G9" s="33">
        <f>(F9/$F$9)*100</f>
        <v>100</v>
      </c>
    </row>
    <row r="10" spans="1:7" ht="12.75">
      <c r="A10" s="29" t="s">
        <v>269</v>
      </c>
      <c r="B10" s="93">
        <v>21874</v>
      </c>
      <c r="C10" s="33">
        <f aca="true" t="shared" si="0" ref="C10:C15">(B10/$B$10)*100</f>
        <v>100</v>
      </c>
      <c r="E10" s="34" t="s">
        <v>270</v>
      </c>
      <c r="F10" s="97">
        <v>78943</v>
      </c>
      <c r="G10" s="84">
        <f aca="true" t="shared" si="1" ref="G10:G16">(F10/$F$9)*100</f>
        <v>90.47493524652165</v>
      </c>
    </row>
    <row r="11" spans="1:8" ht="12.75">
      <c r="A11" s="36" t="s">
        <v>271</v>
      </c>
      <c r="B11" s="98">
        <v>1782</v>
      </c>
      <c r="C11" s="35">
        <f t="shared" si="0"/>
        <v>8.14665813294322</v>
      </c>
      <c r="E11" s="34" t="s">
        <v>272</v>
      </c>
      <c r="F11" s="97">
        <v>77709</v>
      </c>
      <c r="G11" s="84">
        <f t="shared" si="1"/>
        <v>89.06067343617484</v>
      </c>
      <c r="H11" s="15" t="s">
        <v>250</v>
      </c>
    </row>
    <row r="12" spans="1:8" ht="12.75">
      <c r="A12" s="36" t="s">
        <v>273</v>
      </c>
      <c r="B12" s="98">
        <v>1157</v>
      </c>
      <c r="C12" s="35">
        <f t="shared" si="0"/>
        <v>5.289384657584346</v>
      </c>
      <c r="E12" s="34" t="s">
        <v>274</v>
      </c>
      <c r="F12" s="97">
        <v>62553</v>
      </c>
      <c r="G12" s="84">
        <f t="shared" si="1"/>
        <v>71.69069612854425</v>
      </c>
      <c r="H12" s="15" t="s">
        <v>250</v>
      </c>
    </row>
    <row r="13" spans="1:7" ht="12.75">
      <c r="A13" s="36" t="s">
        <v>275</v>
      </c>
      <c r="B13" s="98">
        <v>9169</v>
      </c>
      <c r="C13" s="35">
        <f t="shared" si="0"/>
        <v>41.91734479290482</v>
      </c>
      <c r="E13" s="34" t="s">
        <v>276</v>
      </c>
      <c r="F13" s="97">
        <v>15156</v>
      </c>
      <c r="G13" s="84">
        <f t="shared" si="1"/>
        <v>17.369977307630595</v>
      </c>
    </row>
    <row r="14" spans="1:7" ht="12.75">
      <c r="A14" s="36" t="s">
        <v>277</v>
      </c>
      <c r="B14" s="98">
        <v>5094</v>
      </c>
      <c r="C14" s="35">
        <f t="shared" si="0"/>
        <v>23.28792173356496</v>
      </c>
      <c r="E14" s="34" t="s">
        <v>166</v>
      </c>
      <c r="F14" s="97">
        <v>1234</v>
      </c>
      <c r="G14" s="84">
        <f t="shared" si="1"/>
        <v>1.4142618103468036</v>
      </c>
    </row>
    <row r="15" spans="1:7" ht="12.75">
      <c r="A15" s="36" t="s">
        <v>324</v>
      </c>
      <c r="B15" s="97">
        <v>4672</v>
      </c>
      <c r="C15" s="35">
        <f t="shared" si="0"/>
        <v>21.358690683002653</v>
      </c>
      <c r="E15" s="34" t="s">
        <v>278</v>
      </c>
      <c r="F15" s="97">
        <v>8311</v>
      </c>
      <c r="G15" s="84">
        <f t="shared" si="1"/>
        <v>9.52506475347835</v>
      </c>
    </row>
    <row r="16" spans="1:7" ht="12.75">
      <c r="A16" s="36"/>
      <c r="B16" s="93" t="s">
        <v>250</v>
      </c>
      <c r="C16" s="10"/>
      <c r="E16" s="34" t="s">
        <v>279</v>
      </c>
      <c r="F16" s="98">
        <v>3055</v>
      </c>
      <c r="G16" s="84">
        <f t="shared" si="1"/>
        <v>3.501272147981754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4653</v>
      </c>
      <c r="G17" s="84">
        <f>(F17/$F$9)*100</f>
        <v>5.332706810002979</v>
      </c>
    </row>
    <row r="18" spans="1:7" ht="12.75">
      <c r="A18" s="29" t="s">
        <v>282</v>
      </c>
      <c r="B18" s="93">
        <v>61062</v>
      </c>
      <c r="C18" s="33">
        <f>(B18/$B$18)*100</f>
        <v>100</v>
      </c>
      <c r="E18" s="34" t="s">
        <v>283</v>
      </c>
      <c r="F18" s="97">
        <v>3658</v>
      </c>
      <c r="G18" s="84">
        <f>(F18/$F$9)*100</f>
        <v>4.192357943475371</v>
      </c>
    </row>
    <row r="19" spans="1:7" ht="12.75">
      <c r="A19" s="36" t="s">
        <v>284</v>
      </c>
      <c r="B19" s="97">
        <v>3103</v>
      </c>
      <c r="C19" s="84">
        <f aca="true" t="shared" si="2" ref="C19:C25">(B19/$B$18)*100</f>
        <v>5.081720218794013</v>
      </c>
      <c r="E19" s="34"/>
      <c r="F19" s="97" t="s">
        <v>250</v>
      </c>
      <c r="G19" s="84"/>
    </row>
    <row r="20" spans="1:7" ht="12.75">
      <c r="A20" s="36" t="s">
        <v>285</v>
      </c>
      <c r="B20" s="97">
        <v>7259</v>
      </c>
      <c r="C20" s="84">
        <f t="shared" si="2"/>
        <v>11.88791719891258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20648</v>
      </c>
      <c r="C21" s="84">
        <f t="shared" si="2"/>
        <v>33.814811175526515</v>
      </c>
      <c r="E21" s="38" t="s">
        <v>167</v>
      </c>
      <c r="F21" s="80">
        <v>8311</v>
      </c>
      <c r="G21" s="33">
        <f>(F21/$F$21)*100</f>
        <v>100</v>
      </c>
    </row>
    <row r="22" spans="1:7" ht="12.75">
      <c r="A22" s="36" t="s">
        <v>302</v>
      </c>
      <c r="B22" s="97">
        <v>11898</v>
      </c>
      <c r="C22" s="84">
        <f t="shared" si="2"/>
        <v>19.48511349120566</v>
      </c>
      <c r="E22" s="34" t="s">
        <v>303</v>
      </c>
      <c r="F22" s="97">
        <v>3089</v>
      </c>
      <c r="G22" s="84">
        <f aca="true" t="shared" si="3" ref="G22:G27">(F22/$F$21)*100</f>
        <v>37.16760919263626</v>
      </c>
    </row>
    <row r="23" spans="1:7" ht="12.75">
      <c r="A23" s="36" t="s">
        <v>304</v>
      </c>
      <c r="B23" s="97">
        <v>4420</v>
      </c>
      <c r="C23" s="84">
        <f t="shared" si="2"/>
        <v>7.2385444302512205</v>
      </c>
      <c r="E23" s="34" t="s">
        <v>305</v>
      </c>
      <c r="F23" s="97">
        <v>2092</v>
      </c>
      <c r="G23" s="84">
        <f t="shared" si="3"/>
        <v>25.171459511490795</v>
      </c>
    </row>
    <row r="24" spans="1:7" ht="12.75">
      <c r="A24" s="36" t="s">
        <v>306</v>
      </c>
      <c r="B24" s="97">
        <v>9339</v>
      </c>
      <c r="C24" s="84">
        <f t="shared" si="2"/>
        <v>15.294291048442565</v>
      </c>
      <c r="E24" s="34" t="s">
        <v>307</v>
      </c>
      <c r="F24" s="97">
        <v>501</v>
      </c>
      <c r="G24" s="84">
        <f t="shared" si="3"/>
        <v>6.028155456623752</v>
      </c>
    </row>
    <row r="25" spans="1:7" ht="12.75">
      <c r="A25" s="36" t="s">
        <v>308</v>
      </c>
      <c r="B25" s="97">
        <v>4395</v>
      </c>
      <c r="C25" s="84">
        <f t="shared" si="2"/>
        <v>7.197602436867447</v>
      </c>
      <c r="E25" s="34" t="s">
        <v>309</v>
      </c>
      <c r="F25" s="97">
        <v>9</v>
      </c>
      <c r="G25" s="84">
        <f t="shared" si="3"/>
        <v>0.10829021778366021</v>
      </c>
    </row>
    <row r="26" spans="1:7" ht="12.75">
      <c r="A26" s="36"/>
      <c r="B26" s="93" t="s">
        <v>250</v>
      </c>
      <c r="C26" s="35"/>
      <c r="E26" s="34" t="s">
        <v>310</v>
      </c>
      <c r="F26" s="97">
        <v>2508</v>
      </c>
      <c r="G26" s="84">
        <f t="shared" si="3"/>
        <v>30.17687402237998</v>
      </c>
    </row>
    <row r="27" spans="1:7" ht="12.75">
      <c r="A27" s="36" t="s">
        <v>311</v>
      </c>
      <c r="B27" s="108">
        <v>83</v>
      </c>
      <c r="C27" s="37" t="s">
        <v>261</v>
      </c>
      <c r="E27" s="34" t="s">
        <v>312</v>
      </c>
      <c r="F27" s="97">
        <v>112</v>
      </c>
      <c r="G27" s="84">
        <f t="shared" si="3"/>
        <v>1.3476115990855493</v>
      </c>
    </row>
    <row r="28" spans="1:7" ht="12.75">
      <c r="A28" s="36" t="s">
        <v>313</v>
      </c>
      <c r="B28" s="108">
        <v>22.5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82317</v>
      </c>
      <c r="G30" s="33">
        <f>(F30/$F$30)*100</f>
        <v>100</v>
      </c>
      <c r="J30" s="39"/>
    </row>
    <row r="31" spans="1:10" ht="12.75">
      <c r="A31" s="95" t="s">
        <v>296</v>
      </c>
      <c r="B31" s="93">
        <v>70706</v>
      </c>
      <c r="C31" s="33">
        <f>(B31/$B$31)*100</f>
        <v>100</v>
      </c>
      <c r="E31" s="34" t="s">
        <v>317</v>
      </c>
      <c r="F31" s="97">
        <v>70441</v>
      </c>
      <c r="G31" s="101">
        <f>(F31/$F$30)*100</f>
        <v>85.57284643512276</v>
      </c>
      <c r="J31" s="39"/>
    </row>
    <row r="32" spans="1:10" ht="12.75">
      <c r="A32" s="36" t="s">
        <v>318</v>
      </c>
      <c r="B32" s="97">
        <v>18249</v>
      </c>
      <c r="C32" s="10">
        <f>(B32/$B$31)*100</f>
        <v>25.80969083246118</v>
      </c>
      <c r="E32" s="34" t="s">
        <v>319</v>
      </c>
      <c r="F32" s="97">
        <v>11876</v>
      </c>
      <c r="G32" s="101">
        <f aca="true" t="shared" si="4" ref="G32:G39">(F32/$F$30)*100</f>
        <v>14.427153564877242</v>
      </c>
      <c r="J32" s="39"/>
    </row>
    <row r="33" spans="1:10" ht="12.75">
      <c r="A33" s="36" t="s">
        <v>320</v>
      </c>
      <c r="B33" s="97">
        <v>39976</v>
      </c>
      <c r="C33" s="10">
        <f aca="true" t="shared" si="5" ref="C33:C38">(B33/$B$31)*100</f>
        <v>56.53834186631968</v>
      </c>
      <c r="E33" s="34" t="s">
        <v>321</v>
      </c>
      <c r="F33" s="97">
        <v>4315</v>
      </c>
      <c r="G33" s="101">
        <f t="shared" si="4"/>
        <v>5.241930585419779</v>
      </c>
      <c r="J33" s="39"/>
    </row>
    <row r="34" spans="1:7" ht="12.75">
      <c r="A34" s="36" t="s">
        <v>322</v>
      </c>
      <c r="B34" s="97">
        <v>1198</v>
      </c>
      <c r="C34" s="10">
        <f t="shared" si="5"/>
        <v>1.6943399428619919</v>
      </c>
      <c r="E34" s="34" t="s">
        <v>323</v>
      </c>
      <c r="F34" s="97">
        <v>3686</v>
      </c>
      <c r="G34" s="101">
        <f t="shared" si="4"/>
        <v>4.477811387684196</v>
      </c>
    </row>
    <row r="35" spans="1:7" ht="12.75">
      <c r="A35" s="36" t="s">
        <v>325</v>
      </c>
      <c r="B35" s="97">
        <v>5871</v>
      </c>
      <c r="C35" s="10">
        <f t="shared" si="5"/>
        <v>8.30339716572851</v>
      </c>
      <c r="E35" s="34" t="s">
        <v>321</v>
      </c>
      <c r="F35" s="97">
        <v>1491</v>
      </c>
      <c r="G35" s="101">
        <f t="shared" si="4"/>
        <v>1.811290498924888</v>
      </c>
    </row>
    <row r="36" spans="1:7" ht="12.75">
      <c r="A36" s="36" t="s">
        <v>297</v>
      </c>
      <c r="B36" s="97">
        <v>4802</v>
      </c>
      <c r="C36" s="10">
        <f t="shared" si="5"/>
        <v>6.791502842757333</v>
      </c>
      <c r="E36" s="34" t="s">
        <v>327</v>
      </c>
      <c r="F36" s="97">
        <v>6345</v>
      </c>
      <c r="G36" s="101">
        <f t="shared" si="4"/>
        <v>7.708006851561645</v>
      </c>
    </row>
    <row r="37" spans="1:7" ht="12.75">
      <c r="A37" s="36" t="s">
        <v>326</v>
      </c>
      <c r="B37" s="97">
        <v>5412</v>
      </c>
      <c r="C37" s="10">
        <f t="shared" si="5"/>
        <v>7.654230192628632</v>
      </c>
      <c r="E37" s="34" t="s">
        <v>321</v>
      </c>
      <c r="F37" s="97">
        <v>2216</v>
      </c>
      <c r="G37" s="101">
        <f t="shared" si="4"/>
        <v>2.692032022546983</v>
      </c>
    </row>
    <row r="38" spans="1:7" ht="12.75">
      <c r="A38" s="36" t="s">
        <v>297</v>
      </c>
      <c r="B38" s="97">
        <v>3273</v>
      </c>
      <c r="C38" s="10">
        <f t="shared" si="5"/>
        <v>4.629027239555342</v>
      </c>
      <c r="E38" s="34" t="s">
        <v>259</v>
      </c>
      <c r="F38" s="97">
        <v>1246</v>
      </c>
      <c r="G38" s="101">
        <f t="shared" si="4"/>
        <v>1.5136606047353525</v>
      </c>
    </row>
    <row r="39" spans="1:7" ht="12.75">
      <c r="A39" s="36"/>
      <c r="B39" s="97" t="s">
        <v>250</v>
      </c>
      <c r="C39" s="10"/>
      <c r="E39" s="34" t="s">
        <v>321</v>
      </c>
      <c r="F39" s="97">
        <v>446</v>
      </c>
      <c r="G39" s="101">
        <f t="shared" si="4"/>
        <v>0.5418078890144199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1569</v>
      </c>
      <c r="C42" s="33">
        <f>(B42/$B$42)*100</f>
        <v>100</v>
      </c>
      <c r="E42" s="31" t="s">
        <v>268</v>
      </c>
      <c r="F42" s="80">
        <v>87254</v>
      </c>
      <c r="G42" s="99">
        <f>(F42/$F$42)*100</f>
        <v>100</v>
      </c>
      <c r="I42" s="39"/>
    </row>
    <row r="43" spans="1:7" ht="12.75">
      <c r="A43" s="36" t="s">
        <v>301</v>
      </c>
      <c r="B43" s="98">
        <v>481</v>
      </c>
      <c r="C43" s="102">
        <f>(B43/$B$42)*100</f>
        <v>30.65646908859146</v>
      </c>
      <c r="E43" s="60" t="s">
        <v>168</v>
      </c>
      <c r="F43" s="106">
        <v>109029</v>
      </c>
      <c r="G43" s="107">
        <f aca="true" t="shared" si="6" ref="G43:G71">(F43/$F$42)*100</f>
        <v>124.95587594838058</v>
      </c>
    </row>
    <row r="44" spans="1:7" ht="12.75">
      <c r="A44" s="36"/>
      <c r="B44" s="93" t="s">
        <v>250</v>
      </c>
      <c r="C44" s="10"/>
      <c r="E44" s="1" t="s">
        <v>329</v>
      </c>
      <c r="F44" s="97">
        <v>537</v>
      </c>
      <c r="G44" s="101">
        <f t="shared" si="6"/>
        <v>0.6154445641460563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869</v>
      </c>
      <c r="G45" s="101">
        <f t="shared" si="6"/>
        <v>0.99594287940954</v>
      </c>
    </row>
    <row r="46" spans="1:7" ht="12.75">
      <c r="A46" s="29" t="s">
        <v>331</v>
      </c>
      <c r="B46" s="93">
        <v>66977</v>
      </c>
      <c r="C46" s="33">
        <f>(B46/$B$46)*100</f>
        <v>100</v>
      </c>
      <c r="E46" s="1" t="s">
        <v>332</v>
      </c>
      <c r="F46" s="97">
        <v>222</v>
      </c>
      <c r="G46" s="101">
        <f t="shared" si="6"/>
        <v>0.25442959635088364</v>
      </c>
    </row>
    <row r="47" spans="1:7" ht="12.75">
      <c r="A47" s="36" t="s">
        <v>333</v>
      </c>
      <c r="B47" s="97">
        <v>8737</v>
      </c>
      <c r="C47" s="10">
        <f>(B47/$B$46)*100</f>
        <v>13.044776565089508</v>
      </c>
      <c r="E47" s="1" t="s">
        <v>334</v>
      </c>
      <c r="F47" s="97">
        <v>1019</v>
      </c>
      <c r="G47" s="101">
        <f t="shared" si="6"/>
        <v>1.1678547688358127</v>
      </c>
    </row>
    <row r="48" spans="1:7" ht="12.75">
      <c r="A48" s="36"/>
      <c r="B48" s="93" t="s">
        <v>250</v>
      </c>
      <c r="C48" s="10"/>
      <c r="E48" s="1" t="s">
        <v>335</v>
      </c>
      <c r="F48" s="97">
        <v>8574</v>
      </c>
      <c r="G48" s="101">
        <f t="shared" si="6"/>
        <v>9.826483599605748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1435</v>
      </c>
      <c r="G49" s="101">
        <f t="shared" si="6"/>
        <v>1.644623742178009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460</v>
      </c>
      <c r="G50" s="101">
        <f t="shared" si="6"/>
        <v>0.5271964609072364</v>
      </c>
    </row>
    <row r="51" spans="1:7" ht="12.75">
      <c r="A51" s="5" t="s">
        <v>338</v>
      </c>
      <c r="B51" s="93">
        <v>17690</v>
      </c>
      <c r="C51" s="33">
        <f>(B51/$B$51)*100</f>
        <v>100</v>
      </c>
      <c r="E51" s="1" t="s">
        <v>339</v>
      </c>
      <c r="F51" s="97">
        <v>14425</v>
      </c>
      <c r="G51" s="101">
        <f t="shared" si="6"/>
        <v>16.532193366493228</v>
      </c>
    </row>
    <row r="52" spans="1:7" ht="12.75">
      <c r="A52" s="4" t="s">
        <v>340</v>
      </c>
      <c r="B52" s="98">
        <v>1249</v>
      </c>
      <c r="C52" s="10">
        <f>(B52/$B$51)*100</f>
        <v>7.06048615036744</v>
      </c>
      <c r="E52" s="1" t="s">
        <v>341</v>
      </c>
      <c r="F52" s="97">
        <v>604</v>
      </c>
      <c r="G52" s="101">
        <f t="shared" si="6"/>
        <v>0.6922318747564582</v>
      </c>
    </row>
    <row r="53" spans="1:7" ht="12.75">
      <c r="A53" s="4"/>
      <c r="B53" s="93" t="s">
        <v>250</v>
      </c>
      <c r="C53" s="10"/>
      <c r="E53" s="1" t="s">
        <v>342</v>
      </c>
      <c r="F53" s="97">
        <v>3648</v>
      </c>
      <c r="G53" s="101">
        <f t="shared" si="6"/>
        <v>4.180897150846953</v>
      </c>
    </row>
    <row r="54" spans="1:7" ht="14.25">
      <c r="A54" s="5" t="s">
        <v>343</v>
      </c>
      <c r="B54" s="93">
        <v>50909</v>
      </c>
      <c r="C54" s="33">
        <f>(B54/$B$54)*100</f>
        <v>100</v>
      </c>
      <c r="E54" s="1" t="s">
        <v>201</v>
      </c>
      <c r="F54" s="97">
        <v>15987</v>
      </c>
      <c r="G54" s="101">
        <f t="shared" si="6"/>
        <v>18.32236917505215</v>
      </c>
    </row>
    <row r="55" spans="1:7" ht="12.75">
      <c r="A55" s="4" t="s">
        <v>340</v>
      </c>
      <c r="B55" s="98">
        <v>8270</v>
      </c>
      <c r="C55" s="10">
        <f>(B55/$B$54)*100</f>
        <v>16.244671865485476</v>
      </c>
      <c r="E55" s="1" t="s">
        <v>344</v>
      </c>
      <c r="F55" s="97">
        <v>22684</v>
      </c>
      <c r="G55" s="101">
        <f t="shared" si="6"/>
        <v>25.9976619983038</v>
      </c>
    </row>
    <row r="56" spans="1:7" ht="12.75">
      <c r="A56" s="4" t="s">
        <v>345</v>
      </c>
      <c r="B56" s="119">
        <v>67.6</v>
      </c>
      <c r="C56" s="37" t="s">
        <v>261</v>
      </c>
      <c r="E56" s="1" t="s">
        <v>346</v>
      </c>
      <c r="F56" s="97">
        <v>340</v>
      </c>
      <c r="G56" s="101">
        <f t="shared" si="6"/>
        <v>0.38966694936621815</v>
      </c>
    </row>
    <row r="57" spans="1:7" ht="12.75">
      <c r="A57" s="4" t="s">
        <v>347</v>
      </c>
      <c r="B57" s="98">
        <v>42639</v>
      </c>
      <c r="C57" s="10">
        <f>(B57/$B$54)*100</f>
        <v>83.75532813451453</v>
      </c>
      <c r="E57" s="1" t="s">
        <v>348</v>
      </c>
      <c r="F57" s="97">
        <v>485</v>
      </c>
      <c r="G57" s="101">
        <f t="shared" si="6"/>
        <v>0.5558484424782818</v>
      </c>
    </row>
    <row r="58" spans="1:7" ht="12.75">
      <c r="A58" s="4" t="s">
        <v>345</v>
      </c>
      <c r="B58" s="119">
        <v>82.7</v>
      </c>
      <c r="C58" s="37" t="s">
        <v>261</v>
      </c>
      <c r="E58" s="1" t="s">
        <v>349</v>
      </c>
      <c r="F58" s="97">
        <v>10751</v>
      </c>
      <c r="G58" s="101">
        <f t="shared" si="6"/>
        <v>12.321498154812387</v>
      </c>
    </row>
    <row r="59" spans="1:7" ht="12.75">
      <c r="A59" s="4"/>
      <c r="B59" s="93" t="s">
        <v>250</v>
      </c>
      <c r="C59" s="10"/>
      <c r="E59" s="1" t="s">
        <v>350</v>
      </c>
      <c r="F59" s="97">
        <v>183</v>
      </c>
      <c r="G59" s="101">
        <f t="shared" si="6"/>
        <v>0.20973250510005273</v>
      </c>
    </row>
    <row r="60" spans="1:7" ht="12.75">
      <c r="A60" s="5" t="s">
        <v>351</v>
      </c>
      <c r="B60" s="93">
        <v>13025</v>
      </c>
      <c r="C60" s="33">
        <f>(B60/$B$60)*100</f>
        <v>100</v>
      </c>
      <c r="E60" s="1" t="s">
        <v>352</v>
      </c>
      <c r="F60" s="97">
        <v>969</v>
      </c>
      <c r="G60" s="101">
        <f t="shared" si="6"/>
        <v>1.1105508056937217</v>
      </c>
    </row>
    <row r="61" spans="1:7" ht="12.75">
      <c r="A61" s="4" t="s">
        <v>340</v>
      </c>
      <c r="B61" s="97">
        <v>5066</v>
      </c>
      <c r="C61" s="10">
        <f>(B61/$B$60)*100</f>
        <v>38.89443378119002</v>
      </c>
      <c r="E61" s="1" t="s">
        <v>353</v>
      </c>
      <c r="F61" s="97">
        <v>964</v>
      </c>
      <c r="G61" s="101">
        <f t="shared" si="6"/>
        <v>1.1048204093795126</v>
      </c>
    </row>
    <row r="62" spans="1:7" ht="12.75">
      <c r="A62" s="4"/>
      <c r="B62" s="93" t="s">
        <v>250</v>
      </c>
      <c r="C62" s="10"/>
      <c r="E62" s="1" t="s">
        <v>354</v>
      </c>
      <c r="F62" s="97">
        <v>1401</v>
      </c>
      <c r="G62" s="101">
        <f t="shared" si="6"/>
        <v>1.6056570472413871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1785</v>
      </c>
      <c r="G63" s="101">
        <f t="shared" si="6"/>
        <v>2.0457514841726456</v>
      </c>
    </row>
    <row r="64" spans="1:7" ht="12.75">
      <c r="A64" s="29" t="s">
        <v>357</v>
      </c>
      <c r="B64" s="93">
        <v>82317</v>
      </c>
      <c r="C64" s="33">
        <f>(B64/$B$64)*100</f>
        <v>100</v>
      </c>
      <c r="E64" s="1" t="s">
        <v>358</v>
      </c>
      <c r="F64" s="97">
        <v>435</v>
      </c>
      <c r="G64" s="101">
        <f t="shared" si="6"/>
        <v>0.49854447933619084</v>
      </c>
    </row>
    <row r="65" spans="1:7" ht="12.75">
      <c r="A65" s="4" t="s">
        <v>256</v>
      </c>
      <c r="B65" s="97">
        <v>55382</v>
      </c>
      <c r="C65" s="10">
        <f>(B65/$B$64)*100</f>
        <v>67.27893387757085</v>
      </c>
      <c r="E65" s="1" t="s">
        <v>359</v>
      </c>
      <c r="F65" s="97">
        <v>486</v>
      </c>
      <c r="G65" s="101">
        <f t="shared" si="6"/>
        <v>0.5569945217411236</v>
      </c>
    </row>
    <row r="66" spans="1:7" ht="12.75">
      <c r="A66" s="4" t="s">
        <v>257</v>
      </c>
      <c r="B66" s="97">
        <v>25269</v>
      </c>
      <c r="C66" s="10">
        <f aca="true" t="shared" si="7" ref="C66:C71">(B66/$B$64)*100</f>
        <v>30.6971828419403</v>
      </c>
      <c r="E66" s="1" t="s">
        <v>360</v>
      </c>
      <c r="F66" s="97">
        <v>88</v>
      </c>
      <c r="G66" s="101">
        <f t="shared" si="6"/>
        <v>0.10085497513007999</v>
      </c>
    </row>
    <row r="67" spans="1:7" ht="12.75">
      <c r="A67" s="4" t="s">
        <v>361</v>
      </c>
      <c r="B67" s="97">
        <v>18652</v>
      </c>
      <c r="C67" s="10">
        <f t="shared" si="7"/>
        <v>22.65874606703354</v>
      </c>
      <c r="E67" s="1" t="s">
        <v>362</v>
      </c>
      <c r="F67" s="97">
        <v>1208</v>
      </c>
      <c r="G67" s="101">
        <f t="shared" si="6"/>
        <v>1.3844637495129164</v>
      </c>
    </row>
    <row r="68" spans="1:7" ht="12.75">
      <c r="A68" s="4" t="s">
        <v>363</v>
      </c>
      <c r="B68" s="97">
        <v>6617</v>
      </c>
      <c r="C68" s="10">
        <f t="shared" si="7"/>
        <v>8.038436774906762</v>
      </c>
      <c r="E68" s="1" t="s">
        <v>364</v>
      </c>
      <c r="F68" s="97">
        <v>2537</v>
      </c>
      <c r="G68" s="101">
        <f t="shared" si="6"/>
        <v>2.9076030898296925</v>
      </c>
    </row>
    <row r="69" spans="1:7" ht="12.75">
      <c r="A69" s="4" t="s">
        <v>365</v>
      </c>
      <c r="B69" s="97">
        <v>3769</v>
      </c>
      <c r="C69" s="10">
        <f t="shared" si="7"/>
        <v>4.5786411069402435</v>
      </c>
      <c r="E69" s="1" t="s">
        <v>366</v>
      </c>
      <c r="F69" s="97">
        <v>451</v>
      </c>
      <c r="G69" s="101">
        <f t="shared" si="6"/>
        <v>0.51688174754166</v>
      </c>
    </row>
    <row r="70" spans="1:7" ht="12.75">
      <c r="A70" s="4" t="s">
        <v>367</v>
      </c>
      <c r="B70" s="97">
        <v>2848</v>
      </c>
      <c r="C70" s="10">
        <f t="shared" si="7"/>
        <v>3.45979566796652</v>
      </c>
      <c r="E70" s="1" t="s">
        <v>368</v>
      </c>
      <c r="F70" s="97">
        <v>1351</v>
      </c>
      <c r="G70" s="101">
        <f t="shared" si="6"/>
        <v>1.5483530840992963</v>
      </c>
    </row>
    <row r="71" spans="1:7" ht="12.75">
      <c r="A71" s="7" t="s">
        <v>258</v>
      </c>
      <c r="B71" s="103">
        <v>1666</v>
      </c>
      <c r="C71" s="40">
        <f t="shared" si="7"/>
        <v>2.0238832804888416</v>
      </c>
      <c r="D71" s="41"/>
      <c r="E71" s="9" t="s">
        <v>369</v>
      </c>
      <c r="F71" s="103">
        <v>15131</v>
      </c>
      <c r="G71" s="104">
        <f t="shared" si="6"/>
        <v>17.34132532605955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69435</v>
      </c>
      <c r="C9" s="81">
        <f>(B9/$B$9)*100</f>
        <v>100</v>
      </c>
      <c r="D9" s="65"/>
      <c r="E9" s="79" t="s">
        <v>381</v>
      </c>
      <c r="F9" s="80">
        <v>33525</v>
      </c>
      <c r="G9" s="81">
        <f>(F9/$F$9)*100</f>
        <v>100</v>
      </c>
    </row>
    <row r="10" spans="1:7" ht="12.75">
      <c r="A10" s="82" t="s">
        <v>382</v>
      </c>
      <c r="B10" s="97">
        <v>46494</v>
      </c>
      <c r="C10" s="105">
        <f>(B10/$B$9)*100</f>
        <v>66.96046662346079</v>
      </c>
      <c r="D10" s="65"/>
      <c r="E10" s="78" t="s">
        <v>383</v>
      </c>
      <c r="F10" s="97">
        <v>1455</v>
      </c>
      <c r="G10" s="105">
        <f aca="true" t="shared" si="0" ref="G10:G19">(F10/$F$9)*100</f>
        <v>4.340044742729306</v>
      </c>
    </row>
    <row r="11" spans="1:7" ht="12.75">
      <c r="A11" s="82" t="s">
        <v>384</v>
      </c>
      <c r="B11" s="97">
        <v>46420</v>
      </c>
      <c r="C11" s="105">
        <f aca="true" t="shared" si="1" ref="C11:C16">(B11/$B$9)*100</f>
        <v>66.85389212932958</v>
      </c>
      <c r="D11" s="65"/>
      <c r="E11" s="78" t="s">
        <v>385</v>
      </c>
      <c r="F11" s="97">
        <v>1396</v>
      </c>
      <c r="G11" s="105">
        <f t="shared" si="0"/>
        <v>4.164056674123788</v>
      </c>
    </row>
    <row r="12" spans="1:7" ht="12.75">
      <c r="A12" s="82" t="s">
        <v>386</v>
      </c>
      <c r="B12" s="97">
        <v>44716</v>
      </c>
      <c r="C12" s="105">
        <f>(B12/$B$9)*100</f>
        <v>64.39979837257867</v>
      </c>
      <c r="D12" s="65"/>
      <c r="E12" s="78" t="s">
        <v>387</v>
      </c>
      <c r="F12" s="97">
        <v>2947</v>
      </c>
      <c r="G12" s="105">
        <f t="shared" si="0"/>
        <v>8.790454884414615</v>
      </c>
    </row>
    <row r="13" spans="1:7" ht="12.75">
      <c r="A13" s="82" t="s">
        <v>388</v>
      </c>
      <c r="B13" s="97">
        <v>1704</v>
      </c>
      <c r="C13" s="105">
        <f>(B13/$B$9)*100</f>
        <v>2.4540937567509182</v>
      </c>
      <c r="D13" s="65"/>
      <c r="E13" s="78" t="s">
        <v>389</v>
      </c>
      <c r="F13" s="97">
        <v>3215</v>
      </c>
      <c r="G13" s="105">
        <f t="shared" si="0"/>
        <v>9.58985831469053</v>
      </c>
    </row>
    <row r="14" spans="1:7" ht="12.75">
      <c r="A14" s="82" t="s">
        <v>390</v>
      </c>
      <c r="B14" s="109">
        <v>3.7</v>
      </c>
      <c r="C14" s="112" t="s">
        <v>261</v>
      </c>
      <c r="D14" s="65"/>
      <c r="E14" s="78" t="s">
        <v>391</v>
      </c>
      <c r="F14" s="97">
        <v>5280</v>
      </c>
      <c r="G14" s="105">
        <f t="shared" si="0"/>
        <v>15.74944071588367</v>
      </c>
    </row>
    <row r="15" spans="1:7" ht="12.75">
      <c r="A15" s="82" t="s">
        <v>392</v>
      </c>
      <c r="B15" s="109">
        <v>74</v>
      </c>
      <c r="C15" s="105">
        <f t="shared" si="1"/>
        <v>0.10657449413120183</v>
      </c>
      <c r="D15" s="65"/>
      <c r="E15" s="78" t="s">
        <v>393</v>
      </c>
      <c r="F15" s="97">
        <v>7859</v>
      </c>
      <c r="G15" s="105">
        <f t="shared" si="0"/>
        <v>23.44220730797912</v>
      </c>
    </row>
    <row r="16" spans="1:7" ht="12.75">
      <c r="A16" s="82" t="s">
        <v>67</v>
      </c>
      <c r="B16" s="97">
        <v>22941</v>
      </c>
      <c r="C16" s="105">
        <f t="shared" si="1"/>
        <v>33.03953337653921</v>
      </c>
      <c r="D16" s="65"/>
      <c r="E16" s="78" t="s">
        <v>68</v>
      </c>
      <c r="F16" s="97">
        <v>5352</v>
      </c>
      <c r="G16" s="105">
        <f t="shared" si="0"/>
        <v>15.964205816554811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4555</v>
      </c>
      <c r="G17" s="105">
        <f t="shared" si="0"/>
        <v>13.586875466070097</v>
      </c>
    </row>
    <row r="18" spans="1:7" ht="12.75">
      <c r="A18" s="77" t="s">
        <v>70</v>
      </c>
      <c r="B18" s="80">
        <v>36882</v>
      </c>
      <c r="C18" s="81">
        <f>(B18/$B$18)*100</f>
        <v>100</v>
      </c>
      <c r="D18" s="65"/>
      <c r="E18" s="78" t="s">
        <v>170</v>
      </c>
      <c r="F18" s="97">
        <v>964</v>
      </c>
      <c r="G18" s="105">
        <f t="shared" si="0"/>
        <v>2.8754660700969428</v>
      </c>
    </row>
    <row r="19" spans="1:9" ht="12.75">
      <c r="A19" s="82" t="s">
        <v>382</v>
      </c>
      <c r="B19" s="97">
        <v>22451</v>
      </c>
      <c r="C19" s="105">
        <f>(B19/$B$18)*100</f>
        <v>60.87251233664118</v>
      </c>
      <c r="D19" s="65"/>
      <c r="E19" s="78" t="s">
        <v>169</v>
      </c>
      <c r="F19" s="98">
        <v>502</v>
      </c>
      <c r="G19" s="105">
        <f t="shared" si="0"/>
        <v>1.4973900074571216</v>
      </c>
      <c r="I19" s="117"/>
    </row>
    <row r="20" spans="1:7" ht="12.75">
      <c r="A20" s="82" t="s">
        <v>384</v>
      </c>
      <c r="B20" s="97">
        <v>22446</v>
      </c>
      <c r="C20" s="105">
        <f>(B20/$B$18)*100</f>
        <v>60.85895558809176</v>
      </c>
      <c r="D20" s="65"/>
      <c r="E20" s="78" t="s">
        <v>71</v>
      </c>
      <c r="F20" s="97">
        <v>57110</v>
      </c>
      <c r="G20" s="112" t="s">
        <v>261</v>
      </c>
    </row>
    <row r="21" spans="1:7" ht="12.75">
      <c r="A21" s="82" t="s">
        <v>386</v>
      </c>
      <c r="B21" s="97">
        <v>21760</v>
      </c>
      <c r="C21" s="105">
        <f>(B21/$B$18)*100</f>
        <v>58.99896968711025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26823</v>
      </c>
      <c r="G22" s="105">
        <f>(F22/$F$9)*100</f>
        <v>80.0089485458613</v>
      </c>
    </row>
    <row r="23" spans="1:7" ht="12.75">
      <c r="A23" s="77" t="s">
        <v>73</v>
      </c>
      <c r="B23" s="80">
        <v>5796</v>
      </c>
      <c r="C23" s="81">
        <f>(B23/$B$23)*100</f>
        <v>100</v>
      </c>
      <c r="D23" s="65"/>
      <c r="E23" s="78" t="s">
        <v>74</v>
      </c>
      <c r="F23" s="97">
        <v>67223</v>
      </c>
      <c r="G23" s="112" t="s">
        <v>261</v>
      </c>
    </row>
    <row r="24" spans="1:7" ht="12.75">
      <c r="A24" s="82" t="s">
        <v>75</v>
      </c>
      <c r="B24" s="97">
        <v>3867</v>
      </c>
      <c r="C24" s="105">
        <f>(B24/$B$23)*100</f>
        <v>66.7184265010352</v>
      </c>
      <c r="D24" s="65"/>
      <c r="E24" s="78" t="s">
        <v>76</v>
      </c>
      <c r="F24" s="97">
        <v>9939</v>
      </c>
      <c r="G24" s="105">
        <f>(F24/$F$9)*100</f>
        <v>29.646532438478744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12445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912</v>
      </c>
      <c r="G26" s="105">
        <f>(F26/$F$9)*100</f>
        <v>2.7203579418344517</v>
      </c>
    </row>
    <row r="27" spans="1:7" ht="12.75">
      <c r="A27" s="77" t="s">
        <v>85</v>
      </c>
      <c r="B27" s="80">
        <v>43955</v>
      </c>
      <c r="C27" s="81">
        <f>(B27/$B$27)*100</f>
        <v>100</v>
      </c>
      <c r="D27" s="65"/>
      <c r="E27" s="78" t="s">
        <v>78</v>
      </c>
      <c r="F27" s="98">
        <v>7537</v>
      </c>
      <c r="G27" s="112" t="s">
        <v>261</v>
      </c>
    </row>
    <row r="28" spans="1:7" ht="12.75">
      <c r="A28" s="82" t="s">
        <v>86</v>
      </c>
      <c r="B28" s="97">
        <v>36627</v>
      </c>
      <c r="C28" s="105">
        <f aca="true" t="shared" si="2" ref="C28:C33">(B28/$B$27)*100</f>
        <v>83.32840404959619</v>
      </c>
      <c r="D28" s="65"/>
      <c r="E28" s="78" t="s">
        <v>79</v>
      </c>
      <c r="F28" s="97">
        <v>686</v>
      </c>
      <c r="G28" s="105">
        <f>(F28/$F$9)*100</f>
        <v>2.046234153616704</v>
      </c>
    </row>
    <row r="29" spans="1:7" ht="12.75">
      <c r="A29" s="82" t="s">
        <v>87</v>
      </c>
      <c r="B29" s="97">
        <v>4560</v>
      </c>
      <c r="C29" s="105">
        <f t="shared" si="2"/>
        <v>10.374246388351724</v>
      </c>
      <c r="D29" s="65"/>
      <c r="E29" s="78" t="s">
        <v>80</v>
      </c>
      <c r="F29" s="97">
        <v>2379</v>
      </c>
      <c r="G29" s="112" t="s">
        <v>261</v>
      </c>
    </row>
    <row r="30" spans="1:7" ht="12.75">
      <c r="A30" s="82" t="s">
        <v>88</v>
      </c>
      <c r="B30" s="97">
        <v>1311</v>
      </c>
      <c r="C30" s="105">
        <f t="shared" si="2"/>
        <v>2.9825958366511203</v>
      </c>
      <c r="D30" s="65"/>
      <c r="E30" s="78" t="s">
        <v>81</v>
      </c>
      <c r="F30" s="97">
        <v>7458</v>
      </c>
      <c r="G30" s="105">
        <f>(F30/$F$9)*100</f>
        <v>22.24608501118568</v>
      </c>
    </row>
    <row r="31" spans="1:7" ht="12.75">
      <c r="A31" s="82" t="s">
        <v>115</v>
      </c>
      <c r="B31" s="97">
        <v>402</v>
      </c>
      <c r="C31" s="105">
        <f t="shared" si="2"/>
        <v>0.9145717210783756</v>
      </c>
      <c r="D31" s="65"/>
      <c r="E31" s="78" t="s">
        <v>82</v>
      </c>
      <c r="F31" s="97">
        <v>17422</v>
      </c>
      <c r="G31" s="112" t="s">
        <v>261</v>
      </c>
    </row>
    <row r="32" spans="1:7" ht="12.75">
      <c r="A32" s="82" t="s">
        <v>89</v>
      </c>
      <c r="B32" s="97">
        <v>264</v>
      </c>
      <c r="C32" s="105">
        <f t="shared" si="2"/>
        <v>0.600614264588784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791</v>
      </c>
      <c r="C33" s="105">
        <f t="shared" si="2"/>
        <v>1.7995677397338188</v>
      </c>
      <c r="D33" s="65"/>
      <c r="E33" s="79" t="s">
        <v>84</v>
      </c>
      <c r="F33" s="80">
        <v>23715</v>
      </c>
      <c r="G33" s="81">
        <f>(F33/$F$33)*100</f>
        <v>100</v>
      </c>
    </row>
    <row r="34" spans="1:7" ht="12.75">
      <c r="A34" s="82" t="s">
        <v>91</v>
      </c>
      <c r="B34" s="120">
        <v>24.9</v>
      </c>
      <c r="C34" s="112" t="s">
        <v>261</v>
      </c>
      <c r="D34" s="65"/>
      <c r="E34" s="78" t="s">
        <v>383</v>
      </c>
      <c r="F34" s="97">
        <v>415</v>
      </c>
      <c r="G34" s="105">
        <f aca="true" t="shared" si="3" ref="G34:G43">(F34/$F$33)*100</f>
        <v>1.7499472907442546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361</v>
      </c>
      <c r="G35" s="105">
        <f t="shared" si="3"/>
        <v>1.5222433059245204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1364</v>
      </c>
      <c r="G36" s="105">
        <f t="shared" si="3"/>
        <v>5.751633986928105</v>
      </c>
    </row>
    <row r="37" spans="1:7" ht="12.75">
      <c r="A37" s="77" t="s">
        <v>94</v>
      </c>
      <c r="B37" s="80">
        <v>44716</v>
      </c>
      <c r="C37" s="81">
        <f>(B37/$B$37)*100</f>
        <v>100</v>
      </c>
      <c r="D37" s="65"/>
      <c r="E37" s="78" t="s">
        <v>389</v>
      </c>
      <c r="F37" s="97">
        <v>2058</v>
      </c>
      <c r="G37" s="105">
        <f t="shared" si="3"/>
        <v>8.678051865907653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3316</v>
      </c>
      <c r="G38" s="105">
        <f t="shared" si="3"/>
        <v>13.982711364115538</v>
      </c>
    </row>
    <row r="39" spans="1:7" ht="12.75">
      <c r="A39" s="82" t="s">
        <v>97</v>
      </c>
      <c r="B39" s="98">
        <v>16451</v>
      </c>
      <c r="C39" s="105">
        <f>(B39/$B$37)*100</f>
        <v>36.78996332408981</v>
      </c>
      <c r="D39" s="65"/>
      <c r="E39" s="78" t="s">
        <v>393</v>
      </c>
      <c r="F39" s="97">
        <v>6105</v>
      </c>
      <c r="G39" s="105">
        <f t="shared" si="3"/>
        <v>25.743200506008858</v>
      </c>
    </row>
    <row r="40" spans="1:7" ht="12.75">
      <c r="A40" s="82" t="s">
        <v>98</v>
      </c>
      <c r="B40" s="98">
        <v>6001</v>
      </c>
      <c r="C40" s="105">
        <f>(B40/$B$37)*100</f>
        <v>13.420252258699348</v>
      </c>
      <c r="D40" s="65"/>
      <c r="E40" s="78" t="s">
        <v>68</v>
      </c>
      <c r="F40" s="97">
        <v>4674</v>
      </c>
      <c r="G40" s="105">
        <f t="shared" si="3"/>
        <v>19.709044908285893</v>
      </c>
    </row>
    <row r="41" spans="1:7" ht="12.75">
      <c r="A41" s="82" t="s">
        <v>100</v>
      </c>
      <c r="B41" s="98">
        <v>13647</v>
      </c>
      <c r="C41" s="105">
        <f>(B41/$B$37)*100</f>
        <v>30.519277216208962</v>
      </c>
      <c r="D41" s="65"/>
      <c r="E41" s="78" t="s">
        <v>69</v>
      </c>
      <c r="F41" s="97">
        <v>4101</v>
      </c>
      <c r="G41" s="105">
        <f t="shared" si="3"/>
        <v>17.292852624920936</v>
      </c>
    </row>
    <row r="42" spans="1:7" ht="12.75">
      <c r="A42" s="82" t="s">
        <v>260</v>
      </c>
      <c r="B42" s="98">
        <v>60</v>
      </c>
      <c r="C42" s="105">
        <f>(B42/$B$37)*100</f>
        <v>0.1341801592271223</v>
      </c>
      <c r="D42" s="65"/>
      <c r="E42" s="78" t="s">
        <v>170</v>
      </c>
      <c r="F42" s="97">
        <v>869</v>
      </c>
      <c r="G42" s="105">
        <f t="shared" si="3"/>
        <v>3.6643474594138734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452</v>
      </c>
      <c r="G43" s="105">
        <f t="shared" si="3"/>
        <v>1.9059666877503691</v>
      </c>
    </row>
    <row r="44" spans="1:7" ht="12.75">
      <c r="A44" s="82" t="s">
        <v>291</v>
      </c>
      <c r="B44" s="98">
        <v>3744</v>
      </c>
      <c r="C44" s="105">
        <f>(B44/$B$37)*100</f>
        <v>8.372841935772431</v>
      </c>
      <c r="D44" s="65"/>
      <c r="E44" s="78" t="s">
        <v>93</v>
      </c>
      <c r="F44" s="97">
        <v>66986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4813</v>
      </c>
      <c r="C46" s="105">
        <f>(B46/$B$37)*100</f>
        <v>10.763485106002326</v>
      </c>
      <c r="D46" s="65"/>
      <c r="E46" s="78" t="s">
        <v>96</v>
      </c>
      <c r="F46" s="97">
        <v>25441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46360</v>
      </c>
      <c r="G48" s="112" t="s">
        <v>261</v>
      </c>
    </row>
    <row r="49" spans="1:7" ht="13.5" thickBot="1">
      <c r="A49" s="82" t="s">
        <v>292</v>
      </c>
      <c r="B49" s="98">
        <v>135</v>
      </c>
      <c r="C49" s="105">
        <f aca="true" t="shared" si="4" ref="C49:C55">(B49/$B$37)*100</f>
        <v>0.30190535826102516</v>
      </c>
      <c r="D49" s="87"/>
      <c r="E49" s="88" t="s">
        <v>102</v>
      </c>
      <c r="F49" s="113">
        <v>33673</v>
      </c>
      <c r="G49" s="114" t="s">
        <v>261</v>
      </c>
    </row>
    <row r="50" spans="1:7" ht="13.5" thickTop="1">
      <c r="A50" s="82" t="s">
        <v>116</v>
      </c>
      <c r="B50" s="98">
        <v>2599</v>
      </c>
      <c r="C50" s="105">
        <f t="shared" si="4"/>
        <v>5.8122372305215135</v>
      </c>
      <c r="D50" s="65"/>
      <c r="E50" s="78"/>
      <c r="F50" s="86"/>
      <c r="G50" s="85"/>
    </row>
    <row r="51" spans="1:7" ht="12.75">
      <c r="A51" s="82" t="s">
        <v>117</v>
      </c>
      <c r="B51" s="98">
        <v>4163</v>
      </c>
      <c r="C51" s="105">
        <f t="shared" si="4"/>
        <v>9.309866714375167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1299</v>
      </c>
      <c r="C52" s="105">
        <f t="shared" si="4"/>
        <v>2.9050004472671977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4516</v>
      </c>
      <c r="C53" s="105">
        <f t="shared" si="4"/>
        <v>10.09929331782807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2257</v>
      </c>
      <c r="C54" s="105">
        <f t="shared" si="4"/>
        <v>5.0474103229269165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1945</v>
      </c>
      <c r="C55" s="105">
        <f t="shared" si="4"/>
        <v>4.349673494945881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3342</v>
      </c>
      <c r="C57" s="105">
        <f>(B57/$B$37)*100</f>
        <v>7.4738348689507115</v>
      </c>
      <c r="D57" s="65"/>
      <c r="E57" s="79" t="s">
        <v>84</v>
      </c>
      <c r="F57" s="80">
        <v>657</v>
      </c>
      <c r="G57" s="105">
        <f>(F57/L57)*100</f>
        <v>2.770398481973434</v>
      </c>
      <c r="H57" s="79" t="s">
        <v>84</v>
      </c>
      <c r="L57" s="15">
        <v>23715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472</v>
      </c>
      <c r="G58" s="105">
        <f>(F58/L58)*100</f>
        <v>4.178840194776449</v>
      </c>
      <c r="H58" s="78" t="s">
        <v>118</v>
      </c>
      <c r="L58" s="15">
        <v>11295</v>
      </c>
    </row>
    <row r="59" spans="1:12" ht="12.75">
      <c r="A59" s="82" t="s">
        <v>112</v>
      </c>
      <c r="B59" s="98">
        <v>4394</v>
      </c>
      <c r="C59" s="105">
        <f>(B59/$B$37)*100</f>
        <v>9.82646032739959</v>
      </c>
      <c r="D59" s="65"/>
      <c r="E59" s="78" t="s">
        <v>120</v>
      </c>
      <c r="F59" s="97">
        <v>183</v>
      </c>
      <c r="G59" s="105">
        <f>(F59/L59)*100</f>
        <v>4.512946979038224</v>
      </c>
      <c r="H59" s="78" t="s">
        <v>120</v>
      </c>
      <c r="L59" s="15">
        <v>4055</v>
      </c>
    </row>
    <row r="60" spans="1:7" ht="12.75">
      <c r="A60" s="82" t="s">
        <v>113</v>
      </c>
      <c r="B60" s="98">
        <v>9387</v>
      </c>
      <c r="C60" s="105">
        <f>(B60/$B$37)*100</f>
        <v>20.992485911083282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2329</v>
      </c>
      <c r="C62" s="105">
        <f>(B62/$B$37)*100</f>
        <v>5.208426513999463</v>
      </c>
      <c r="D62" s="65"/>
      <c r="E62" s="79" t="s">
        <v>123</v>
      </c>
      <c r="F62" s="80">
        <v>308</v>
      </c>
      <c r="G62" s="105">
        <f>(F62/L62)*100</f>
        <v>9.096278795038392</v>
      </c>
      <c r="H62" s="79" t="s">
        <v>394</v>
      </c>
      <c r="L62" s="15">
        <v>3386</v>
      </c>
    </row>
    <row r="63" spans="1:12" ht="12.75">
      <c r="A63" s="61" t="s">
        <v>293</v>
      </c>
      <c r="B63" s="98">
        <v>2181</v>
      </c>
      <c r="C63" s="105">
        <f>(B63/$B$37)*100</f>
        <v>4.8774487879058945</v>
      </c>
      <c r="D63" s="65"/>
      <c r="E63" s="78" t="s">
        <v>118</v>
      </c>
      <c r="F63" s="97">
        <v>249</v>
      </c>
      <c r="G63" s="105">
        <f>(F63/L63)*100</f>
        <v>13.673805601317957</v>
      </c>
      <c r="H63" s="78" t="s">
        <v>118</v>
      </c>
      <c r="L63" s="15">
        <v>1821</v>
      </c>
    </row>
    <row r="64" spans="1:12" ht="12.75">
      <c r="A64" s="82" t="s">
        <v>114</v>
      </c>
      <c r="B64" s="98">
        <v>6169</v>
      </c>
      <c r="C64" s="105">
        <f>(B64/$B$37)*100</f>
        <v>13.795956704535289</v>
      </c>
      <c r="D64" s="65"/>
      <c r="E64" s="78" t="s">
        <v>120</v>
      </c>
      <c r="F64" s="97">
        <v>98</v>
      </c>
      <c r="G64" s="105">
        <f>(F64/L64)*100</f>
        <v>22.528735632183906</v>
      </c>
      <c r="H64" s="78" t="s">
        <v>120</v>
      </c>
      <c r="L64" s="15">
        <v>435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3619</v>
      </c>
      <c r="G66" s="105">
        <f aca="true" t="shared" si="5" ref="G66:G71">(F66/L66)*100</f>
        <v>4.182122840469174</v>
      </c>
      <c r="H66" s="79" t="s">
        <v>124</v>
      </c>
      <c r="L66" s="15">
        <v>86535</v>
      </c>
    </row>
    <row r="67" spans="1:12" ht="12.75">
      <c r="A67" s="82" t="s">
        <v>126</v>
      </c>
      <c r="B67" s="97">
        <v>31379</v>
      </c>
      <c r="C67" s="105">
        <f>(B67/$B$37)*100</f>
        <v>70.17398693979784</v>
      </c>
      <c r="D67" s="65"/>
      <c r="E67" s="78" t="s">
        <v>262</v>
      </c>
      <c r="F67" s="97">
        <v>2521</v>
      </c>
      <c r="G67" s="105">
        <f t="shared" si="5"/>
        <v>3.794857899807322</v>
      </c>
      <c r="H67" s="78" t="s">
        <v>262</v>
      </c>
      <c r="L67" s="15">
        <v>66432</v>
      </c>
    </row>
    <row r="68" spans="1:12" ht="12.75">
      <c r="A68" s="82" t="s">
        <v>128</v>
      </c>
      <c r="B68" s="97">
        <v>11315</v>
      </c>
      <c r="C68" s="105">
        <f>(B68/$B$37)*100</f>
        <v>25.304141694248145</v>
      </c>
      <c r="D68" s="65"/>
      <c r="E68" s="78" t="s">
        <v>127</v>
      </c>
      <c r="F68" s="97">
        <v>732</v>
      </c>
      <c r="G68" s="105">
        <f t="shared" si="5"/>
        <v>5.619961612284069</v>
      </c>
      <c r="H68" s="78" t="s">
        <v>127</v>
      </c>
      <c r="L68" s="15">
        <v>13025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1077</v>
      </c>
      <c r="G69" s="105">
        <f t="shared" si="5"/>
        <v>5.366485624595146</v>
      </c>
      <c r="H69" s="78" t="s">
        <v>129</v>
      </c>
      <c r="L69" s="15">
        <v>20069</v>
      </c>
    </row>
    <row r="70" spans="1:12" ht="12.75">
      <c r="A70" s="82" t="s">
        <v>376</v>
      </c>
      <c r="B70" s="97">
        <v>1942</v>
      </c>
      <c r="C70" s="105">
        <f>(B70/$B$37)*100</f>
        <v>4.342964486984525</v>
      </c>
      <c r="D70" s="65"/>
      <c r="E70" s="78" t="s">
        <v>130</v>
      </c>
      <c r="F70" s="97">
        <v>833</v>
      </c>
      <c r="G70" s="105">
        <f t="shared" si="5"/>
        <v>5.4936358240453735</v>
      </c>
      <c r="H70" s="78" t="s">
        <v>130</v>
      </c>
      <c r="L70" s="15">
        <v>15163</v>
      </c>
    </row>
    <row r="71" spans="1:12" ht="13.5" thickBot="1">
      <c r="A71" s="90" t="s">
        <v>371</v>
      </c>
      <c r="B71" s="110">
        <v>80</v>
      </c>
      <c r="C71" s="111">
        <f>(B71/$B$37)*100</f>
        <v>0.17890687896949636</v>
      </c>
      <c r="D71" s="91"/>
      <c r="E71" s="92" t="s">
        <v>131</v>
      </c>
      <c r="F71" s="110">
        <v>1408</v>
      </c>
      <c r="G71" s="118">
        <f t="shared" si="5"/>
        <v>11.067442226065085</v>
      </c>
      <c r="H71" s="92" t="s">
        <v>131</v>
      </c>
      <c r="L71" s="15">
        <v>12722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34470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33505</v>
      </c>
      <c r="G9" s="81">
        <f>(F9/$F$9)*100</f>
        <v>100</v>
      </c>
      <c r="I9" s="53"/>
    </row>
    <row r="10" spans="1:7" ht="12.75">
      <c r="A10" s="36" t="s">
        <v>137</v>
      </c>
      <c r="B10" s="97">
        <v>22728</v>
      </c>
      <c r="C10" s="105">
        <f aca="true" t="shared" si="0" ref="C10:C18">(B10/$B$8)*100</f>
        <v>65.93559617058311</v>
      </c>
      <c r="E10" s="32" t="s">
        <v>138</v>
      </c>
      <c r="F10" s="97">
        <v>32724</v>
      </c>
      <c r="G10" s="105">
        <f>(F10/$F$9)*100</f>
        <v>97.6690046261752</v>
      </c>
    </row>
    <row r="11" spans="1:7" ht="12.75">
      <c r="A11" s="36" t="s">
        <v>139</v>
      </c>
      <c r="B11" s="97">
        <v>3348</v>
      </c>
      <c r="C11" s="105">
        <f t="shared" si="0"/>
        <v>9.712793733681462</v>
      </c>
      <c r="E11" s="32" t="s">
        <v>140</v>
      </c>
      <c r="F11" s="97">
        <v>488</v>
      </c>
      <c r="G11" s="105">
        <f>(F11/$F$9)*100</f>
        <v>1.4564990299955232</v>
      </c>
    </row>
    <row r="12" spans="1:7" ht="12.75">
      <c r="A12" s="36" t="s">
        <v>141</v>
      </c>
      <c r="B12" s="97">
        <v>1722</v>
      </c>
      <c r="C12" s="105">
        <f t="shared" si="0"/>
        <v>4.9956483899042645</v>
      </c>
      <c r="E12" s="32" t="s">
        <v>142</v>
      </c>
      <c r="F12" s="97">
        <v>293</v>
      </c>
      <c r="G12" s="105">
        <f>(F12/$F$9)*100</f>
        <v>0.8744963438292792</v>
      </c>
    </row>
    <row r="13" spans="1:7" ht="12.75">
      <c r="A13" s="36" t="s">
        <v>143</v>
      </c>
      <c r="B13" s="97">
        <v>866</v>
      </c>
      <c r="C13" s="105">
        <f t="shared" si="0"/>
        <v>2.512329561937917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982</v>
      </c>
      <c r="C14" s="105">
        <f t="shared" si="0"/>
        <v>2.848854076008123</v>
      </c>
      <c r="E14" s="42" t="s">
        <v>145</v>
      </c>
      <c r="F14" s="80">
        <v>23364</v>
      </c>
      <c r="G14" s="81">
        <f>(F14/$F$14)*100</f>
        <v>100</v>
      </c>
    </row>
    <row r="15" spans="1:7" ht="12.75">
      <c r="A15" s="36" t="s">
        <v>146</v>
      </c>
      <c r="B15" s="97">
        <v>2598</v>
      </c>
      <c r="C15" s="105">
        <f t="shared" si="0"/>
        <v>7.536988685813752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2186</v>
      </c>
      <c r="C16" s="105">
        <f t="shared" si="0"/>
        <v>6.3417464461850885</v>
      </c>
      <c r="E16" s="1" t="s">
        <v>149</v>
      </c>
      <c r="F16" s="97">
        <v>175</v>
      </c>
      <c r="G16" s="105">
        <f>(F16/$F$14)*100</f>
        <v>0.7490155795240541</v>
      </c>
    </row>
    <row r="17" spans="1:7" ht="12.75">
      <c r="A17" s="36" t="s">
        <v>150</v>
      </c>
      <c r="B17" s="97">
        <v>28</v>
      </c>
      <c r="C17" s="105">
        <f t="shared" si="0"/>
        <v>0.08123005512039455</v>
      </c>
      <c r="E17" s="1" t="s">
        <v>151</v>
      </c>
      <c r="F17" s="97">
        <v>4086</v>
      </c>
      <c r="G17" s="105">
        <f aca="true" t="shared" si="1" ref="G17:G23">(F17/$F$14)*100</f>
        <v>17.4884437596302</v>
      </c>
    </row>
    <row r="18" spans="1:7" ht="12.75">
      <c r="A18" s="36" t="s">
        <v>152</v>
      </c>
      <c r="B18" s="97">
        <v>12</v>
      </c>
      <c r="C18" s="105">
        <f t="shared" si="0"/>
        <v>0.034812880765883375</v>
      </c>
      <c r="E18" s="1" t="s">
        <v>69</v>
      </c>
      <c r="F18" s="97">
        <v>10464</v>
      </c>
      <c r="G18" s="105">
        <f t="shared" si="1"/>
        <v>44.78685156651258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5562</v>
      </c>
      <c r="G19" s="105">
        <f t="shared" si="1"/>
        <v>23.805855161787363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2748</v>
      </c>
      <c r="G20" s="105">
        <f t="shared" si="1"/>
        <v>11.761684643040574</v>
      </c>
    </row>
    <row r="21" spans="1:7" ht="12.75">
      <c r="A21" s="36" t="s">
        <v>156</v>
      </c>
      <c r="B21" s="98">
        <v>348</v>
      </c>
      <c r="C21" s="105">
        <f aca="true" t="shared" si="2" ref="C21:C28">(B21/$B$8)*100</f>
        <v>1.009573542210618</v>
      </c>
      <c r="E21" s="1" t="s">
        <v>157</v>
      </c>
      <c r="F21" s="97">
        <v>287</v>
      </c>
      <c r="G21" s="105">
        <f t="shared" si="1"/>
        <v>1.2283855504194487</v>
      </c>
    </row>
    <row r="22" spans="1:7" ht="12.75">
      <c r="A22" s="36" t="s">
        <v>158</v>
      </c>
      <c r="B22" s="98">
        <v>684</v>
      </c>
      <c r="C22" s="105">
        <f t="shared" si="2"/>
        <v>1.9843342036553524</v>
      </c>
      <c r="E22" s="1" t="s">
        <v>159</v>
      </c>
      <c r="F22" s="97">
        <v>34</v>
      </c>
      <c r="G22" s="105">
        <f t="shared" si="1"/>
        <v>0.1455230268789591</v>
      </c>
    </row>
    <row r="23" spans="1:7" ht="12.75">
      <c r="A23" s="36" t="s">
        <v>160</v>
      </c>
      <c r="B23" s="98">
        <v>890</v>
      </c>
      <c r="C23" s="105">
        <f t="shared" si="2"/>
        <v>2.5819553234696837</v>
      </c>
      <c r="E23" s="1" t="s">
        <v>161</v>
      </c>
      <c r="F23" s="98">
        <v>8</v>
      </c>
      <c r="G23" s="105">
        <f t="shared" si="1"/>
        <v>0.0342407122068139</v>
      </c>
    </row>
    <row r="24" spans="1:7" ht="12.75">
      <c r="A24" s="36" t="s">
        <v>162</v>
      </c>
      <c r="B24" s="97">
        <v>3913</v>
      </c>
      <c r="C24" s="105">
        <f t="shared" si="2"/>
        <v>11.351900203075138</v>
      </c>
      <c r="E24" s="1" t="s">
        <v>163</v>
      </c>
      <c r="F24" s="97">
        <v>136700</v>
      </c>
      <c r="G24" s="112" t="s">
        <v>261</v>
      </c>
    </row>
    <row r="25" spans="1:7" ht="12.75">
      <c r="A25" s="36" t="s">
        <v>164</v>
      </c>
      <c r="B25" s="97">
        <v>4875</v>
      </c>
      <c r="C25" s="105">
        <f t="shared" si="2"/>
        <v>14.142732811140121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6441</v>
      </c>
      <c r="C26" s="105">
        <f t="shared" si="2"/>
        <v>18.685813751087903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12170</v>
      </c>
      <c r="C27" s="105">
        <f t="shared" si="2"/>
        <v>35.30606324340006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5149</v>
      </c>
      <c r="C28" s="105">
        <f t="shared" si="2"/>
        <v>14.937626921961126</v>
      </c>
      <c r="E28" s="32" t="s">
        <v>176</v>
      </c>
      <c r="F28" s="97">
        <v>15512</v>
      </c>
      <c r="G28" s="105">
        <f aca="true" t="shared" si="3" ref="G28:G35">(F28/$F$14)*100</f>
        <v>66.39274096901215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4</v>
      </c>
      <c r="G29" s="105">
        <f t="shared" si="3"/>
        <v>0.01712035610340695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67</v>
      </c>
      <c r="G30" s="105">
        <f t="shared" si="3"/>
        <v>0.28676596473206645</v>
      </c>
    </row>
    <row r="31" spans="1:7" ht="12.75">
      <c r="A31" s="36" t="s">
        <v>180</v>
      </c>
      <c r="B31" s="97">
        <v>261</v>
      </c>
      <c r="C31" s="105">
        <f aca="true" t="shared" si="4" ref="C31:C39">(B31/$B$8)*100</f>
        <v>0.7571801566579635</v>
      </c>
      <c r="E31" s="32" t="s">
        <v>181</v>
      </c>
      <c r="F31" s="97">
        <v>559</v>
      </c>
      <c r="G31" s="105">
        <f t="shared" si="3"/>
        <v>2.3925697654511215</v>
      </c>
    </row>
    <row r="32" spans="1:7" ht="12.75">
      <c r="A32" s="36" t="s">
        <v>182</v>
      </c>
      <c r="B32" s="97">
        <v>603</v>
      </c>
      <c r="C32" s="105">
        <f t="shared" si="4"/>
        <v>1.7493472584856395</v>
      </c>
      <c r="E32" s="32" t="s">
        <v>183</v>
      </c>
      <c r="F32" s="97">
        <v>2023</v>
      </c>
      <c r="G32" s="105">
        <f t="shared" si="3"/>
        <v>8.658620099298066</v>
      </c>
    </row>
    <row r="33" spans="1:7" ht="12.75">
      <c r="A33" s="36" t="s">
        <v>184</v>
      </c>
      <c r="B33" s="97">
        <v>3188</v>
      </c>
      <c r="C33" s="105">
        <f t="shared" si="4"/>
        <v>9.24862199013635</v>
      </c>
      <c r="E33" s="32" t="s">
        <v>185</v>
      </c>
      <c r="F33" s="97">
        <v>6408</v>
      </c>
      <c r="G33" s="105">
        <f t="shared" si="3"/>
        <v>27.426810477657938</v>
      </c>
    </row>
    <row r="34" spans="1:7" ht="12.75">
      <c r="A34" s="36" t="s">
        <v>186</v>
      </c>
      <c r="B34" s="97">
        <v>4106</v>
      </c>
      <c r="C34" s="105">
        <f t="shared" si="4"/>
        <v>11.911807368726429</v>
      </c>
      <c r="E34" s="32" t="s">
        <v>187</v>
      </c>
      <c r="F34" s="97">
        <v>4528</v>
      </c>
      <c r="G34" s="105">
        <f t="shared" si="3"/>
        <v>19.380243109056668</v>
      </c>
    </row>
    <row r="35" spans="1:7" ht="12.75">
      <c r="A35" s="36" t="s">
        <v>188</v>
      </c>
      <c r="B35" s="97">
        <v>6070</v>
      </c>
      <c r="C35" s="105">
        <f t="shared" si="4"/>
        <v>17.609515520742676</v>
      </c>
      <c r="E35" s="32" t="s">
        <v>189</v>
      </c>
      <c r="F35" s="97">
        <v>1923</v>
      </c>
      <c r="G35" s="105">
        <f t="shared" si="3"/>
        <v>8.230611196712893</v>
      </c>
    </row>
    <row r="36" spans="1:7" ht="12.75">
      <c r="A36" s="36" t="s">
        <v>190</v>
      </c>
      <c r="B36" s="97">
        <v>7534</v>
      </c>
      <c r="C36" s="105">
        <f t="shared" si="4"/>
        <v>21.856686974180448</v>
      </c>
      <c r="E36" s="32" t="s">
        <v>191</v>
      </c>
      <c r="F36" s="97">
        <v>1400</v>
      </c>
      <c r="G36" s="112" t="s">
        <v>261</v>
      </c>
    </row>
    <row r="37" spans="1:7" ht="12.75">
      <c r="A37" s="36" t="s">
        <v>192</v>
      </c>
      <c r="B37" s="97">
        <v>6035</v>
      </c>
      <c r="C37" s="105">
        <f t="shared" si="4"/>
        <v>17.507977951842182</v>
      </c>
      <c r="E37" s="32" t="s">
        <v>193</v>
      </c>
      <c r="F37" s="97">
        <v>7852</v>
      </c>
      <c r="G37" s="105">
        <f>(F37/$F$14)*100</f>
        <v>33.60725903098785</v>
      </c>
    </row>
    <row r="38" spans="1:7" ht="12.75">
      <c r="A38" s="36" t="s">
        <v>194</v>
      </c>
      <c r="B38" s="97">
        <v>4118</v>
      </c>
      <c r="C38" s="105">
        <f t="shared" si="4"/>
        <v>11.946620249492312</v>
      </c>
      <c r="E38" s="32" t="s">
        <v>191</v>
      </c>
      <c r="F38" s="97">
        <v>516</v>
      </c>
      <c r="G38" s="112" t="s">
        <v>261</v>
      </c>
    </row>
    <row r="39" spans="1:7" ht="12.75">
      <c r="A39" s="36" t="s">
        <v>195</v>
      </c>
      <c r="B39" s="97">
        <v>2555</v>
      </c>
      <c r="C39" s="105">
        <f t="shared" si="4"/>
        <v>7.412242529736002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33505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6679</v>
      </c>
      <c r="G43" s="105">
        <f aca="true" t="shared" si="5" ref="G43:G48">(F43/$F$14)*100</f>
        <v>28.586714603663754</v>
      </c>
    </row>
    <row r="44" spans="1:7" ht="12.75">
      <c r="A44" s="36" t="s">
        <v>209</v>
      </c>
      <c r="B44" s="98">
        <v>4214</v>
      </c>
      <c r="C44" s="105">
        <f aca="true" t="shared" si="6" ref="C44:C49">(B44/$B$42)*100</f>
        <v>12.57722727951052</v>
      </c>
      <c r="E44" s="32" t="s">
        <v>210</v>
      </c>
      <c r="F44" s="97">
        <v>4320</v>
      </c>
      <c r="G44" s="105">
        <f t="shared" si="5"/>
        <v>18.489984591679505</v>
      </c>
    </row>
    <row r="45" spans="1:7" ht="12.75">
      <c r="A45" s="36" t="s">
        <v>211</v>
      </c>
      <c r="B45" s="98">
        <v>7328</v>
      </c>
      <c r="C45" s="105">
        <f t="shared" si="6"/>
        <v>21.871362483211463</v>
      </c>
      <c r="E45" s="32" t="s">
        <v>212</v>
      </c>
      <c r="F45" s="97">
        <v>3828</v>
      </c>
      <c r="G45" s="105">
        <f t="shared" si="5"/>
        <v>16.38418079096045</v>
      </c>
    </row>
    <row r="46" spans="1:7" ht="12.75">
      <c r="A46" s="36" t="s">
        <v>213</v>
      </c>
      <c r="B46" s="98">
        <v>5047</v>
      </c>
      <c r="C46" s="105">
        <f t="shared" si="6"/>
        <v>15.063423369646323</v>
      </c>
      <c r="E46" s="32" t="s">
        <v>214</v>
      </c>
      <c r="F46" s="97">
        <v>2530</v>
      </c>
      <c r="G46" s="105">
        <f t="shared" si="5"/>
        <v>10.828625235404896</v>
      </c>
    </row>
    <row r="47" spans="1:7" ht="12.75">
      <c r="A47" s="36" t="s">
        <v>215</v>
      </c>
      <c r="B47" s="97">
        <v>6047</v>
      </c>
      <c r="C47" s="105">
        <f t="shared" si="6"/>
        <v>18.048052529473214</v>
      </c>
      <c r="E47" s="32" t="s">
        <v>216</v>
      </c>
      <c r="F47" s="97">
        <v>1455</v>
      </c>
      <c r="G47" s="105">
        <f t="shared" si="5"/>
        <v>6.227529532614278</v>
      </c>
    </row>
    <row r="48" spans="1:7" ht="12.75">
      <c r="A48" s="36" t="s">
        <v>217</v>
      </c>
      <c r="B48" s="97">
        <v>3988</v>
      </c>
      <c r="C48" s="105">
        <f t="shared" si="6"/>
        <v>11.902701089389643</v>
      </c>
      <c r="E48" s="32" t="s">
        <v>218</v>
      </c>
      <c r="F48" s="97">
        <v>4433</v>
      </c>
      <c r="G48" s="105">
        <f t="shared" si="5"/>
        <v>18.973634651600754</v>
      </c>
    </row>
    <row r="49" spans="1:7" ht="12.75">
      <c r="A49" s="36" t="s">
        <v>219</v>
      </c>
      <c r="B49" s="97">
        <v>6881</v>
      </c>
      <c r="C49" s="105">
        <f t="shared" si="6"/>
        <v>20.537233248768842</v>
      </c>
      <c r="E49" s="32" t="s">
        <v>220</v>
      </c>
      <c r="F49" s="97">
        <v>119</v>
      </c>
      <c r="G49" s="105">
        <f>(F49/$F$14)*100</f>
        <v>0.5093305940763568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8311</v>
      </c>
      <c r="G51" s="81">
        <f>(F51/F$51)*100</f>
        <v>100</v>
      </c>
    </row>
    <row r="52" spans="1:7" ht="12.75">
      <c r="A52" s="4" t="s">
        <v>223</v>
      </c>
      <c r="B52" s="97">
        <v>2275</v>
      </c>
      <c r="C52" s="105">
        <f>(B52/$B$42)*100</f>
        <v>6.790031338606179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11056</v>
      </c>
      <c r="C53" s="105">
        <f>(B53/$B$42)*100</f>
        <v>32.99805999104611</v>
      </c>
      <c r="E53" s="32" t="s">
        <v>226</v>
      </c>
      <c r="F53" s="97">
        <v>124</v>
      </c>
      <c r="G53" s="105">
        <f>(F53/F$51)*100</f>
        <v>1.4919985561304294</v>
      </c>
    </row>
    <row r="54" spans="1:7" ht="12.75">
      <c r="A54" s="4" t="s">
        <v>227</v>
      </c>
      <c r="B54" s="97">
        <v>14007</v>
      </c>
      <c r="C54" s="105">
        <f>(B54/$B$42)*100</f>
        <v>41.80570064169527</v>
      </c>
      <c r="E54" s="32" t="s">
        <v>228</v>
      </c>
      <c r="F54" s="97">
        <v>162</v>
      </c>
      <c r="G54" s="105">
        <f aca="true" t="shared" si="7" ref="G54:G60">(F54/F$51)*100</f>
        <v>1.9492239201058839</v>
      </c>
    </row>
    <row r="55" spans="1:7" ht="12.75">
      <c r="A55" s="4" t="s">
        <v>229</v>
      </c>
      <c r="B55" s="97">
        <v>6167</v>
      </c>
      <c r="C55" s="105">
        <f>(B55/$B$42)*100</f>
        <v>18.40620802865244</v>
      </c>
      <c r="E55" s="32" t="s">
        <v>230</v>
      </c>
      <c r="F55" s="97">
        <v>355</v>
      </c>
      <c r="G55" s="105">
        <f t="shared" si="7"/>
        <v>4.271447479244375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3590</v>
      </c>
      <c r="G56" s="105">
        <f t="shared" si="7"/>
        <v>43.19576464926001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2866</v>
      </c>
      <c r="G57" s="105">
        <f t="shared" si="7"/>
        <v>34.484418240885574</v>
      </c>
    </row>
    <row r="58" spans="1:7" ht="12.75">
      <c r="A58" s="36" t="s">
        <v>234</v>
      </c>
      <c r="B58" s="97">
        <v>25634</v>
      </c>
      <c r="C58" s="105">
        <f aca="true" t="shared" si="8" ref="C58:C66">(B58/$B$42)*100</f>
        <v>76.50798388300254</v>
      </c>
      <c r="E58" s="32" t="s">
        <v>235</v>
      </c>
      <c r="F58" s="97">
        <v>827</v>
      </c>
      <c r="G58" s="105">
        <f t="shared" si="7"/>
        <v>9.950667789676332</v>
      </c>
    </row>
    <row r="59" spans="1:7" ht="12.75">
      <c r="A59" s="36" t="s">
        <v>236</v>
      </c>
      <c r="B59" s="97">
        <v>252</v>
      </c>
      <c r="C59" s="105">
        <f t="shared" si="8"/>
        <v>0.7521265482763767</v>
      </c>
      <c r="E59" s="32" t="s">
        <v>237</v>
      </c>
      <c r="F59" s="98">
        <v>50</v>
      </c>
      <c r="G59" s="105">
        <f t="shared" si="7"/>
        <v>0.6016123210203345</v>
      </c>
    </row>
    <row r="60" spans="1:7" ht="12.75">
      <c r="A60" s="36" t="s">
        <v>238</v>
      </c>
      <c r="B60" s="97">
        <v>2313</v>
      </c>
      <c r="C60" s="105">
        <f t="shared" si="8"/>
        <v>6.9034472466796</v>
      </c>
      <c r="E60" s="32" t="s">
        <v>239</v>
      </c>
      <c r="F60" s="97">
        <v>337</v>
      </c>
      <c r="G60" s="105">
        <f t="shared" si="7"/>
        <v>4.054867043677055</v>
      </c>
    </row>
    <row r="61" spans="1:7" ht="12.75">
      <c r="A61" s="36" t="s">
        <v>240</v>
      </c>
      <c r="B61" s="97">
        <v>5062</v>
      </c>
      <c r="C61" s="105">
        <f t="shared" si="8"/>
        <v>15.108192807043725</v>
      </c>
      <c r="E61" s="32" t="s">
        <v>163</v>
      </c>
      <c r="F61" s="97">
        <v>739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0.029846291598268914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47</v>
      </c>
      <c r="C63" s="105">
        <f t="shared" si="8"/>
        <v>0.1402775705118639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125</v>
      </c>
      <c r="C65" s="105">
        <f t="shared" si="8"/>
        <v>0.3730786449783614</v>
      </c>
      <c r="E65" s="32" t="s">
        <v>208</v>
      </c>
      <c r="F65" s="97">
        <v>1441</v>
      </c>
      <c r="G65" s="105">
        <f aca="true" t="shared" si="9" ref="G65:G71">(F65/F$51)*100</f>
        <v>17.338467091806038</v>
      </c>
    </row>
    <row r="66" spans="1:7" ht="12.75">
      <c r="A66" s="36" t="s">
        <v>247</v>
      </c>
      <c r="B66" s="97">
        <v>62</v>
      </c>
      <c r="C66" s="105">
        <f t="shared" si="8"/>
        <v>0.18504700790926729</v>
      </c>
      <c r="E66" s="32" t="s">
        <v>210</v>
      </c>
      <c r="F66" s="97">
        <v>1354</v>
      </c>
      <c r="G66" s="105">
        <f t="shared" si="9"/>
        <v>16.29166165323066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1378</v>
      </c>
      <c r="G67" s="105">
        <f t="shared" si="9"/>
        <v>16.580435567320418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856</v>
      </c>
      <c r="G68" s="105">
        <f t="shared" si="9"/>
        <v>10.299602935868126</v>
      </c>
    </row>
    <row r="69" spans="1:7" ht="12.75">
      <c r="A69" s="36" t="s">
        <v>249</v>
      </c>
      <c r="B69" s="97">
        <v>144</v>
      </c>
      <c r="C69" s="105">
        <f>(B69/$B$42)*100</f>
        <v>0.42978659901507243</v>
      </c>
      <c r="E69" s="32" t="s">
        <v>216</v>
      </c>
      <c r="F69" s="97">
        <v>527</v>
      </c>
      <c r="G69" s="105">
        <f t="shared" si="9"/>
        <v>6.340993863554326</v>
      </c>
    </row>
    <row r="70" spans="1:7" ht="12.75">
      <c r="A70" s="36" t="s">
        <v>251</v>
      </c>
      <c r="B70" s="97">
        <v>57</v>
      </c>
      <c r="C70" s="105">
        <f>(B70/$B$42)*100</f>
        <v>0.17012386211013283</v>
      </c>
      <c r="E70" s="32" t="s">
        <v>218</v>
      </c>
      <c r="F70" s="97">
        <v>2315</v>
      </c>
      <c r="G70" s="105">
        <f t="shared" si="9"/>
        <v>27.854650463241487</v>
      </c>
    </row>
    <row r="71" spans="1:7" ht="12.75">
      <c r="A71" s="54" t="s">
        <v>252</v>
      </c>
      <c r="B71" s="103">
        <v>214</v>
      </c>
      <c r="C71" s="115">
        <f>(B71/$B$42)*100</f>
        <v>0.6387106402029548</v>
      </c>
      <c r="D71" s="41"/>
      <c r="E71" s="44" t="s">
        <v>220</v>
      </c>
      <c r="F71" s="103">
        <v>440</v>
      </c>
      <c r="G71" s="115">
        <f t="shared" si="9"/>
        <v>5.294188424978944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2002-06-12T12:04:22Z</dcterms:modified>
  <cp:category/>
  <cp:version/>
  <cp:contentType/>
  <cp:contentStatus/>
</cp:coreProperties>
</file>