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<sst xmlns="http://schemas.openxmlformats.org/spreadsheetml/2006/main" count="696" uniqueCount="437">
  <si>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</si>
  <si>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</si>
  <si>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</si>
  <si>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</si>
  <si>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</si>
  <si>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</si>
  <si>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</si>
  <si>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</si>
  <si>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</si>
  <si>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</si>
  <si>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</si>
  <si>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</si>
  <si>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</si>
  <si>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</si>
  <si>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</si>
  <si>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</si>
  <si>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</si>
  <si>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</si>
  <si>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</si>
  <si>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</si>
  <si>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</si>
  <si>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</si>
  <si>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</si>
  <si>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</si>
  <si>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</si>
  <si>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</si>
  <si>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</si>
  <si>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</si>
  <si>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</si>
  <si>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</si>
  <si>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</si>
  <si>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</si>
  <si>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</si>
  <si>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</si>
  <si>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</si>
  <si>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</si>
  <si>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</si>
  <si>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</si>
  <si>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</si>
  <si>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</si>
  <si>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</si>
  <si>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</si>
  <si>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</si>
  <si>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</si>
  <si>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</si>
  <si>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</si>
  <si>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</si>
  <si>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</si>
  <si>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</si>
  <si>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</si>
  <si>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</si>
  <si>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</si>
  <si>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</si>
  <si>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</si>
  <si>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</si>
  <si>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</si>
  <si>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</si>
  <si>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</si>
  <si>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</si>
  <si>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</si>
  <si>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</si>
  <si>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</si>
  <si>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</si>
  <si>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</si>
  <si>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</si>
  <si>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</si>
  <si>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</si>
  <si>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</si>
  <si>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</si>
  <si>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</si>
  <si>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</si>
  <si>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</si>
  <si>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</si>
  <si>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</si>
  <si>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</si>
  <si>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</si>
  <si>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</si>
  <si>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</si>
  <si>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</si>
  <si>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</si>
  <si>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</si>
  <si>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</si>
  <si>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</si>
  <si>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</si>
  <si>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</si>
  <si>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</si>
  <si>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</si>
  <si>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</si>
  <si>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</si>
  <si>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</si>
  <si>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</si>
  <si>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</si>
  <si>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</si>
  <si>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</si>
  <si>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</si>
  <si>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</si>
  <si>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</si>
  <si>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</si>
  <si>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</si>
  <si>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</si>
  <si>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</si>
  <si>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</si>
  <si>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</si>
  <si>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</si>
  <si>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</si>
  <si>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</si>
  <si>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</si>
  <si>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</si>
  <si>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</si>
  <si>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</si>
  <si>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</si>
  <si>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</si>
  <si>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</si>
  <si>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</si>
  <si>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</si>
  <si>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</si>
  <si>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</si>
  <si>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</si>
  <si>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</si>
  <si>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</si>
  <si>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</si>
  <si>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</si>
  <si>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</si>
  <si>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</si>
  <si>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</si>
  <si>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</si>
  <si>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</si>
  <si>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</si>
  <si>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</si>
  <si>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</si>
  <si>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</si>
  <si>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</si>
  <si>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</si>
  <si>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</si>
  <si>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</si>
  <si>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</si>
  <si>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</si>
  <si>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</si>
  <si>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</si>
  <si>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</si>
  <si>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</si>
  <si>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</si>
  <si>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</si>
  <si>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</si>
  <si>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</si>
  <si>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</si>
  <si>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</si>
  <si>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</si>
  <si>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</si>
  <si>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</si>
  <si>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</si>
  <si>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</si>
  <si>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</si>
  <si>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</si>
  <si>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</si>
  <si>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</si>
  <si>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</si>
  <si>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</si>
  <si>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</si>
  <si>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</si>
  <si>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</si>
  <si>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</si>
  <si>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</si>
  <si>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</si>
  <si>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</si>
  <si>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</si>
  <si>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</si>
  <si>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</si>
  <si>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</si>
  <si>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</si>
  <si>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</si>
  <si>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</si>
  <si>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</si>
  <si>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</si>
  <si>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</si>
  <si>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</si>
  <si>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</si>
  <si>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</si>
  <si>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</si>
  <si>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</si>
  <si>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</si>
  <si>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</si>
  <si>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</si>
  <si>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</si>
  <si>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</si>
  <si>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</si>
  <si>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</si>
  <si>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</si>
  <si>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</si>
  <si>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</si>
  <si>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</si>
  <si>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</si>
  <si>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</si>
  <si>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</si>
  <si>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</si>
  <si>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</si>
  <si>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</si>
  <si>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</si>
  <si>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</si>
  <si>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</si>
  <si>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</si>
  <si>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</si>
  <si>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</si>
  <si>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</si>
  <si>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</si>
  <si>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</si>
  <si>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</si>
  <si>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</si>
  <si>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</si>
  <si>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</si>
  <si>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</si>
  <si>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</si>
  <si>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</si>
  <si>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</si>
  <si>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</si>
  <si>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</si>
  <si>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</si>
  <si>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</si>
  <si>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</si>
  <si>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</si>
  <si>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</si>
  <si>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</si>
  <si>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</si>
  <si>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</si>
  <si>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</si>
  <si>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</si>
  <si>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</si>
  <si>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</si>
  <si>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</si>
  <si>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</si>
  <si>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</si>
  <si>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</si>
  <si>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</si>
  <si>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</si>
  <si>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</si>
  <si>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</si>
  <si>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</si>
  <si>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</si>
  <si>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</si>
  <si>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</si>
  <si>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</si>
  <si>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</si>
  <si>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</si>
  <si>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</si>
  <si>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</si>
  <si>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</si>
  <si>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</si>
  <si>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</si>
  <si>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</si>
  <si>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</si>
  <si>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</si>
  <si>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</si>
  <si>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</si>
  <si>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</si>
  <si>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</si>
  <si>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</si>
  <si>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</si>
  <si>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</si>
  <si>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</si>
  <si>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</si>
  <si>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</si>
  <si>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</si>
  <si>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</si>
  <si>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</si>
  <si>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</si>
  <si>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</si>
  <si>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</si>
  <si>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</si>
  <si>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</si>
  <si>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</si>
  <si>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</si>
  <si>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</si>
  <si>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</si>
  <si>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</si>
  <si>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</si>
  <si>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</si>
  <si>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</si>
  <si>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</si>
  <si>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</si>
  <si>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</si>
  <si>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</si>
  <si>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</si>
  <si>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</si>
  <si>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</si>
  <si>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</si>
  <si>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</si>
  <si>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</si>
  <si>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</si>
  <si>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</si>
  <si>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</si>
  <si>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</si>
  <si>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</si>
  <si>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</si>
  <si>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</si>
  <si>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</si>
  <si>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</si>
  <si>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</si>
  <si>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</si>
  <si>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</si>
  <si>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</si>
  <si>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</si>
  <si>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</si>
  <si>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</si>
  <si>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</si>
  <si>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</si>
  <si>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</si>
  <si>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</si>
  <si>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</si>
  <si>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</si>
  <si>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</si>
  <si>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</si>
  <si>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</si>
  <si>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</si>
  <si>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</si>
  <si>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</si>
  <si>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</si>
  <si>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</si>
  <si>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</si>
  <si>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</si>
  <si>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</si>
  <si>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</si>
  <si>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</si>
  <si>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</si>
  <si>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</si>
  <si>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</si>
  <si>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</si>
  <si>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</si>
  <si>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</si>
  <si>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</si>
  <si>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</si>
  <si>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</si>
  <si>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</si>
  <si>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</si>
  <si>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</si>
  <si>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</si>
  <si>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</si>
  <si>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</si>
  <si>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</si>
  <si>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</si>
  <si>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</si>
  <si>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</si>
  <si>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</si>
  <si>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</si>
  <si>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</si>
  <si>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</si>
  <si>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</si>
  <si>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</si>
  <si>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</si>
  <si>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</si>
  <si>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</si>
  <si>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</si>
  <si>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</si>
  <si>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</si>
  <si>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</si>
  <si>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</si>
  <si>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</si>
  <si>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</si>
  <si>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</si>
  <si>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</si>
  <si>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</si>
  <si>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</si>
  <si>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</si>
  <si>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</si>
  <si>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</si>
  <si>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</si>
  <si>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</si>
  <si>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</si>
  <si>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</si>
  <si>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</si>
  <si>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</si>
  <si>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</si>
  <si>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</si>
  <si>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</si>
  <si>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</si>
  <si>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</si>
  <si>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</si>
  <si>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</si>
  <si>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</si>
  <si>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</si>
  <si>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</si>
  <si>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</si>
  <si>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</si>
  <si>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</si>
  <si>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</si>
  <si>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</si>
  <si>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</si>
  <si>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</si>
  <si>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</si>
  <si>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</si>
  <si>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</si>
  <si>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</si>
  <si>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</si>
  <si>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</si>
  <si>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</si>
  <si>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</si>
  <si>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</si>
  <si>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Hightstown borough, Mercer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</si>
  <si>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Hightstown borough</t>
    </r>
    <r>
      <rPr>
        <b/>
        <sz val="12"/>
        <rFont val="Arial"/>
        <family val="2"/>
      </rPr>
      <t>, Mercer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</si>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</sst>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6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5216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5216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2651</v>
      </c>
      <c r="C9" s="151">
        <f>(B9/$B$7)*100</f>
        <v>50.82438650306749</v>
      </c>
      <c r="D9" s="152"/>
      <c r="E9" s="152" t="s">
        <v>403</v>
      </c>
      <c r="F9" s="150">
        <v>1046</v>
      </c>
      <c r="G9" s="153">
        <f t="shared" si="0"/>
        <v>20.053680981595093</v>
      </c>
    </row>
    <row r="10" spans="1:7" ht="12.75">
      <c r="A10" s="149" t="s">
        <v>404</v>
      </c>
      <c r="B10" s="150">
        <v>2565</v>
      </c>
      <c r="C10" s="151">
        <f>(B10/$B$7)*100</f>
        <v>49.17561349693251</v>
      </c>
      <c r="D10" s="152"/>
      <c r="E10" s="152" t="s">
        <v>405</v>
      </c>
      <c r="F10" s="150">
        <v>69</v>
      </c>
      <c r="G10" s="153">
        <f t="shared" si="0"/>
        <v>1.3228527607361964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135</v>
      </c>
      <c r="G11" s="153">
        <f t="shared" si="0"/>
        <v>2.58819018404908</v>
      </c>
    </row>
    <row r="12" spans="1:7" ht="12.75">
      <c r="A12" s="149" t="s">
        <v>407</v>
      </c>
      <c r="B12" s="150">
        <v>379</v>
      </c>
      <c r="C12" s="151">
        <f aca="true" t="shared" si="1" ref="C12:C24">B12*100/B$7</f>
        <v>7.266104294478527</v>
      </c>
      <c r="D12" s="152"/>
      <c r="E12" s="152" t="s">
        <v>408</v>
      </c>
      <c r="F12" s="150">
        <v>12</v>
      </c>
      <c r="G12" s="153">
        <f t="shared" si="0"/>
        <v>0.23006134969325154</v>
      </c>
    </row>
    <row r="13" spans="1:7" ht="12.75">
      <c r="A13" s="149" t="s">
        <v>409</v>
      </c>
      <c r="B13" s="150">
        <v>368</v>
      </c>
      <c r="C13" s="151">
        <f t="shared" si="1"/>
        <v>7.0552147239263805</v>
      </c>
      <c r="D13" s="152"/>
      <c r="E13" s="152" t="s">
        <v>410</v>
      </c>
      <c r="F13" s="150">
        <v>830</v>
      </c>
      <c r="G13" s="153">
        <f t="shared" si="0"/>
        <v>15.912576687116564</v>
      </c>
    </row>
    <row r="14" spans="1:7" ht="12.75">
      <c r="A14" s="149" t="s">
        <v>411</v>
      </c>
      <c r="B14" s="150">
        <v>281</v>
      </c>
      <c r="C14" s="151">
        <f t="shared" si="1"/>
        <v>5.387269938650307</v>
      </c>
      <c r="D14" s="152"/>
      <c r="E14" s="152" t="s">
        <v>412</v>
      </c>
      <c r="F14" s="150">
        <v>4170</v>
      </c>
      <c r="G14" s="153">
        <f t="shared" si="0"/>
        <v>79.9463190184049</v>
      </c>
    </row>
    <row r="15" spans="1:7" ht="12.75">
      <c r="A15" s="149" t="s">
        <v>413</v>
      </c>
      <c r="B15" s="150">
        <v>258</v>
      </c>
      <c r="C15" s="151">
        <f t="shared" si="1"/>
        <v>4.946319018404908</v>
      </c>
      <c r="D15" s="152"/>
      <c r="E15" s="152" t="s">
        <v>414</v>
      </c>
      <c r="F15" s="150">
        <v>3517</v>
      </c>
      <c r="G15" s="153">
        <f t="shared" si="0"/>
        <v>67.4271472392638</v>
      </c>
    </row>
    <row r="16" spans="1:7" ht="12.75">
      <c r="A16" s="149" t="s">
        <v>415</v>
      </c>
      <c r="B16" s="150">
        <v>303</v>
      </c>
      <c r="C16" s="151">
        <f t="shared" si="1"/>
        <v>5.809049079754601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962</v>
      </c>
      <c r="C17" s="151">
        <f t="shared" si="1"/>
        <v>18.44325153374233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960</v>
      </c>
      <c r="C18" s="151">
        <f t="shared" si="1"/>
        <v>18.404907975460123</v>
      </c>
      <c r="D18" s="152"/>
      <c r="E18" s="143" t="s">
        <v>419</v>
      </c>
      <c r="F18" s="141">
        <v>5216</v>
      </c>
      <c r="G18" s="148">
        <v>100</v>
      </c>
    </row>
    <row r="19" spans="1:7" ht="12.75">
      <c r="A19" s="149" t="s">
        <v>420</v>
      </c>
      <c r="B19" s="150">
        <v>726</v>
      </c>
      <c r="C19" s="151">
        <f t="shared" si="1"/>
        <v>13.918711656441717</v>
      </c>
      <c r="D19" s="152"/>
      <c r="E19" s="152" t="s">
        <v>421</v>
      </c>
      <c r="F19" s="150">
        <v>5194</v>
      </c>
      <c r="G19" s="153">
        <f aca="true" t="shared" si="2" ref="G19:G30">F19*100/F$18</f>
        <v>99.5782208588957</v>
      </c>
    </row>
    <row r="20" spans="1:7" ht="12.75">
      <c r="A20" s="149" t="s">
        <v>422</v>
      </c>
      <c r="B20" s="150">
        <v>250</v>
      </c>
      <c r="C20" s="151">
        <f t="shared" si="1"/>
        <v>4.792944785276074</v>
      </c>
      <c r="D20" s="152"/>
      <c r="E20" s="152" t="s">
        <v>423</v>
      </c>
      <c r="F20" s="150">
        <v>2001</v>
      </c>
      <c r="G20" s="153">
        <f t="shared" si="2"/>
        <v>38.362730061349694</v>
      </c>
    </row>
    <row r="21" spans="1:7" ht="12.75">
      <c r="A21" s="149" t="s">
        <v>424</v>
      </c>
      <c r="B21" s="150">
        <v>167</v>
      </c>
      <c r="C21" s="151">
        <f t="shared" si="1"/>
        <v>3.201687116564417</v>
      </c>
      <c r="D21" s="152"/>
      <c r="E21" s="152" t="s">
        <v>425</v>
      </c>
      <c r="F21" s="150">
        <v>1035</v>
      </c>
      <c r="G21" s="153">
        <f t="shared" si="2"/>
        <v>19.842791411042946</v>
      </c>
    </row>
    <row r="22" spans="1:7" ht="12.75">
      <c r="A22" s="149" t="s">
        <v>426</v>
      </c>
      <c r="B22" s="150">
        <v>205</v>
      </c>
      <c r="C22" s="151">
        <f t="shared" si="1"/>
        <v>3.9302147239263805</v>
      </c>
      <c r="D22" s="152"/>
      <c r="E22" s="152" t="s">
        <v>427</v>
      </c>
      <c r="F22" s="150">
        <v>1439</v>
      </c>
      <c r="G22" s="153">
        <f t="shared" si="2"/>
        <v>27.58819018404908</v>
      </c>
    </row>
    <row r="23" spans="1:7" ht="12.75">
      <c r="A23" s="149" t="s">
        <v>428</v>
      </c>
      <c r="B23" s="150">
        <v>216</v>
      </c>
      <c r="C23" s="151">
        <f t="shared" si="1"/>
        <v>4.141104294478527</v>
      </c>
      <c r="D23" s="152"/>
      <c r="E23" s="152" t="s">
        <v>429</v>
      </c>
      <c r="F23" s="150">
        <v>1087</v>
      </c>
      <c r="G23" s="153">
        <f t="shared" si="2"/>
        <v>20.83972392638037</v>
      </c>
    </row>
    <row r="24" spans="1:7" ht="12.75">
      <c r="A24" s="149" t="s">
        <v>430</v>
      </c>
      <c r="B24" s="150">
        <v>141</v>
      </c>
      <c r="C24" s="151">
        <f t="shared" si="1"/>
        <v>2.7032208588957056</v>
      </c>
      <c r="D24" s="152"/>
      <c r="E24" s="152" t="s">
        <v>431</v>
      </c>
      <c r="F24" s="150">
        <v>326</v>
      </c>
      <c r="G24" s="153">
        <f t="shared" si="2"/>
        <v>6.25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65</v>
      </c>
      <c r="G25" s="153">
        <f t="shared" si="2"/>
        <v>1.2461656441717792</v>
      </c>
    </row>
    <row r="26" spans="1:7" ht="12.75">
      <c r="A26" s="149" t="s">
        <v>433</v>
      </c>
      <c r="B26" s="155">
        <v>35.5</v>
      </c>
      <c r="C26" s="156" t="s">
        <v>261</v>
      </c>
      <c r="D26" s="152"/>
      <c r="E26" s="157" t="s">
        <v>434</v>
      </c>
      <c r="F26" s="158">
        <v>393</v>
      </c>
      <c r="G26" s="153">
        <f t="shared" si="2"/>
        <v>7.534509202453988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102</v>
      </c>
      <c r="G27" s="153">
        <f t="shared" si="2"/>
        <v>1.955521472392638</v>
      </c>
    </row>
    <row r="28" spans="1:7" ht="12.75">
      <c r="A28" s="149" t="s">
        <v>262</v>
      </c>
      <c r="B28" s="150">
        <v>4042</v>
      </c>
      <c r="C28" s="151">
        <f aca="true" t="shared" si="3" ref="C28:C35">B28*100/B$7</f>
        <v>77.49233128834356</v>
      </c>
      <c r="D28" s="152"/>
      <c r="E28" s="152" t="s">
        <v>436</v>
      </c>
      <c r="F28" s="150">
        <v>22</v>
      </c>
      <c r="G28" s="153">
        <f t="shared" si="2"/>
        <v>0.4217791411042945</v>
      </c>
    </row>
    <row r="29" spans="1:7" ht="12.75">
      <c r="A29" s="149" t="s">
        <v>0</v>
      </c>
      <c r="B29" s="150">
        <v>2033</v>
      </c>
      <c r="C29" s="151">
        <f t="shared" si="3"/>
        <v>38.97622699386503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2009</v>
      </c>
      <c r="C30" s="151">
        <f t="shared" si="3"/>
        <v>38.51610429447853</v>
      </c>
      <c r="D30" s="152"/>
      <c r="E30" s="152" t="s">
        <v>3</v>
      </c>
      <c r="F30" s="150">
        <v>22</v>
      </c>
      <c r="G30" s="153">
        <f t="shared" si="2"/>
        <v>0.4217791411042945</v>
      </c>
    </row>
    <row r="31" spans="1:7" ht="12.75">
      <c r="A31" s="149" t="s">
        <v>4</v>
      </c>
      <c r="B31" s="150">
        <v>3873</v>
      </c>
      <c r="C31" s="151">
        <f t="shared" si="3"/>
        <v>74.25230061349693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659</v>
      </c>
      <c r="C32" s="151">
        <f t="shared" si="3"/>
        <v>12.63420245398773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562</v>
      </c>
      <c r="C33" s="151">
        <f t="shared" si="3"/>
        <v>10.774539877300613</v>
      </c>
      <c r="D33" s="152"/>
      <c r="E33" s="143" t="s">
        <v>8</v>
      </c>
      <c r="F33" s="141">
        <v>2001</v>
      </c>
      <c r="G33" s="148">
        <v>100</v>
      </c>
    </row>
    <row r="34" spans="1:7" ht="12.75">
      <c r="A34" s="149" t="s">
        <v>0</v>
      </c>
      <c r="B34" s="150">
        <v>232</v>
      </c>
      <c r="C34" s="151">
        <f t="shared" si="3"/>
        <v>4.447852760736196</v>
      </c>
      <c r="D34" s="152"/>
      <c r="E34" s="152" t="s">
        <v>9</v>
      </c>
      <c r="F34" s="150">
        <v>1300</v>
      </c>
      <c r="G34" s="153">
        <f aca="true" t="shared" si="4" ref="G34:G42">F34*100/F$33</f>
        <v>64.96751624187905</v>
      </c>
    </row>
    <row r="35" spans="1:7" ht="12.75">
      <c r="A35" s="149" t="s">
        <v>2</v>
      </c>
      <c r="B35" s="150">
        <v>330</v>
      </c>
      <c r="C35" s="151">
        <f t="shared" si="3"/>
        <v>6.326687116564417</v>
      </c>
      <c r="D35" s="152"/>
      <c r="E35" s="152" t="s">
        <v>10</v>
      </c>
      <c r="F35" s="150">
        <v>606</v>
      </c>
      <c r="G35" s="153">
        <f t="shared" si="4"/>
        <v>30.284857571214392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1035</v>
      </c>
      <c r="G36" s="153">
        <f t="shared" si="4"/>
        <v>51.724137931034484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483</v>
      </c>
      <c r="G37" s="153">
        <f t="shared" si="4"/>
        <v>24.137931034482758</v>
      </c>
    </row>
    <row r="38" spans="1:7" ht="12.75">
      <c r="A38" s="163" t="s">
        <v>13</v>
      </c>
      <c r="B38" s="150">
        <v>5081</v>
      </c>
      <c r="C38" s="151">
        <f aca="true" t="shared" si="5" ref="C38:C56">B38*100/B$7</f>
        <v>97.41180981595092</v>
      </c>
      <c r="D38" s="152"/>
      <c r="E38" s="152" t="s">
        <v>14</v>
      </c>
      <c r="F38" s="150">
        <v>170</v>
      </c>
      <c r="G38" s="153">
        <f t="shared" si="4"/>
        <v>8.495752123938031</v>
      </c>
    </row>
    <row r="39" spans="1:7" ht="12.75">
      <c r="A39" s="149" t="s">
        <v>15</v>
      </c>
      <c r="B39" s="150">
        <v>3992</v>
      </c>
      <c r="C39" s="151">
        <f t="shared" si="5"/>
        <v>76.53374233128834</v>
      </c>
      <c r="D39" s="152"/>
      <c r="E39" s="152" t="s">
        <v>10</v>
      </c>
      <c r="F39" s="150">
        <v>86</v>
      </c>
      <c r="G39" s="153">
        <f t="shared" si="4"/>
        <v>4.297851074462769</v>
      </c>
    </row>
    <row r="40" spans="1:7" ht="12.75">
      <c r="A40" s="149" t="s">
        <v>16</v>
      </c>
      <c r="B40" s="150">
        <v>444</v>
      </c>
      <c r="C40" s="151">
        <f t="shared" si="5"/>
        <v>8.512269938650308</v>
      </c>
      <c r="D40" s="152"/>
      <c r="E40" s="152" t="s">
        <v>17</v>
      </c>
      <c r="F40" s="150">
        <v>701</v>
      </c>
      <c r="G40" s="153">
        <f t="shared" si="4"/>
        <v>35.03248375812094</v>
      </c>
    </row>
    <row r="41" spans="1:7" ht="12.75">
      <c r="A41" s="149" t="s">
        <v>18</v>
      </c>
      <c r="B41" s="150">
        <v>19</v>
      </c>
      <c r="C41" s="151">
        <f t="shared" si="5"/>
        <v>0.3642638036809816</v>
      </c>
      <c r="D41" s="152"/>
      <c r="E41" s="152" t="s">
        <v>19</v>
      </c>
      <c r="F41" s="150">
        <v>559</v>
      </c>
      <c r="G41" s="153">
        <f t="shared" si="4"/>
        <v>27.936031984007997</v>
      </c>
    </row>
    <row r="42" spans="1:7" ht="12.75">
      <c r="A42" s="149" t="s">
        <v>20</v>
      </c>
      <c r="B42" s="150">
        <v>119</v>
      </c>
      <c r="C42" s="151">
        <f t="shared" si="5"/>
        <v>2.2814417177914113</v>
      </c>
      <c r="D42" s="152"/>
      <c r="E42" s="152" t="s">
        <v>21</v>
      </c>
      <c r="F42" s="150">
        <v>193</v>
      </c>
      <c r="G42" s="153">
        <f t="shared" si="4"/>
        <v>9.645177411294354</v>
      </c>
    </row>
    <row r="43" spans="1:7" ht="12.75">
      <c r="A43" s="149" t="s">
        <v>22</v>
      </c>
      <c r="B43" s="150">
        <v>61</v>
      </c>
      <c r="C43" s="151">
        <f t="shared" si="5"/>
        <v>1.169478527607362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24</v>
      </c>
      <c r="C44" s="151">
        <f t="shared" si="5"/>
        <v>0.4601226993865031</v>
      </c>
      <c r="D44" s="152"/>
      <c r="E44" s="152" t="s">
        <v>24</v>
      </c>
      <c r="F44" s="160">
        <v>658</v>
      </c>
      <c r="G44" s="164">
        <f>F44*100/F33</f>
        <v>32.883558220889554</v>
      </c>
    </row>
    <row r="45" spans="1:7" ht="12.75">
      <c r="A45" s="149" t="s">
        <v>25</v>
      </c>
      <c r="B45" s="150">
        <v>18</v>
      </c>
      <c r="C45" s="151">
        <f t="shared" si="5"/>
        <v>0.3450920245398773</v>
      </c>
      <c r="D45" s="152"/>
      <c r="E45" s="152" t="s">
        <v>26</v>
      </c>
      <c r="F45" s="160">
        <v>423</v>
      </c>
      <c r="G45" s="164">
        <f>F45*100/F33</f>
        <v>21.13943028485757</v>
      </c>
    </row>
    <row r="46" spans="1:7" ht="12.75">
      <c r="A46" s="149" t="s">
        <v>27</v>
      </c>
      <c r="B46" s="150">
        <v>0</v>
      </c>
      <c r="C46" s="151">
        <f t="shared" si="5"/>
        <v>0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11</v>
      </c>
      <c r="C47" s="151">
        <f t="shared" si="5"/>
        <v>0.21088957055214724</v>
      </c>
      <c r="D47" s="152"/>
      <c r="E47" s="152" t="s">
        <v>29</v>
      </c>
      <c r="F47" s="165">
        <v>2.6</v>
      </c>
      <c r="G47" s="166" t="s">
        <v>261</v>
      </c>
    </row>
    <row r="48" spans="1:7" ht="12.75">
      <c r="A48" s="149" t="s">
        <v>30</v>
      </c>
      <c r="B48" s="150">
        <v>1</v>
      </c>
      <c r="C48" s="151">
        <f t="shared" si="5"/>
        <v>0.019171779141104295</v>
      </c>
      <c r="D48" s="152"/>
      <c r="E48" s="152" t="s">
        <v>31</v>
      </c>
      <c r="F48" s="165">
        <v>3.15</v>
      </c>
      <c r="G48" s="166" t="s">
        <v>261</v>
      </c>
    </row>
    <row r="49" spans="1:7" ht="14.25">
      <c r="A49" s="149" t="s">
        <v>32</v>
      </c>
      <c r="B49" s="150">
        <v>4</v>
      </c>
      <c r="C49" s="151">
        <f t="shared" si="5"/>
        <v>0.07668711656441718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4</v>
      </c>
      <c r="C50" s="151">
        <f t="shared" si="5"/>
        <v>0.07668711656441718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2081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2001</v>
      </c>
      <c r="G52" s="153">
        <f>F52*100/F$51</f>
        <v>96.15569437770303</v>
      </c>
    </row>
    <row r="53" spans="1:7" ht="12.75">
      <c r="A53" s="149" t="s">
        <v>39</v>
      </c>
      <c r="B53" s="150">
        <v>4</v>
      </c>
      <c r="C53" s="151">
        <f t="shared" si="5"/>
        <v>0.07668711656441718</v>
      </c>
      <c r="D53" s="152"/>
      <c r="E53" s="152" t="s">
        <v>40</v>
      </c>
      <c r="F53" s="150">
        <v>80</v>
      </c>
      <c r="G53" s="153">
        <f>F53*100/F$51</f>
        <v>3.8443056222969725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8</v>
      </c>
      <c r="G54" s="153">
        <f>F54*100/F$51</f>
        <v>0.38443056222969724</v>
      </c>
    </row>
    <row r="55" spans="1:7" ht="12.75">
      <c r="A55" s="149" t="s">
        <v>43</v>
      </c>
      <c r="B55" s="150">
        <v>503</v>
      </c>
      <c r="C55" s="151">
        <f t="shared" si="5"/>
        <v>9.64340490797546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135</v>
      </c>
      <c r="C56" s="151">
        <f t="shared" si="5"/>
        <v>2.58819018404908</v>
      </c>
      <c r="D56" s="152"/>
      <c r="E56" s="152" t="s">
        <v>45</v>
      </c>
      <c r="F56" s="167">
        <v>1.2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4.9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4108</v>
      </c>
      <c r="C60" s="168">
        <f>B60*100/B7</f>
        <v>78.75766871165644</v>
      </c>
      <c r="D60" s="152"/>
      <c r="E60" s="143" t="s">
        <v>51</v>
      </c>
      <c r="F60" s="141">
        <v>2001</v>
      </c>
      <c r="G60" s="148">
        <v>100</v>
      </c>
    </row>
    <row r="61" spans="1:7" ht="12.75">
      <c r="A61" s="149" t="s">
        <v>52</v>
      </c>
      <c r="B61" s="160">
        <v>493</v>
      </c>
      <c r="C61" s="168">
        <f>B61*100/B7</f>
        <v>9.451687116564417</v>
      </c>
      <c r="D61" s="152"/>
      <c r="E61" s="152" t="s">
        <v>53</v>
      </c>
      <c r="F61" s="150">
        <v>1200</v>
      </c>
      <c r="G61" s="153">
        <f>F61*100/F$60</f>
        <v>59.97001499250375</v>
      </c>
    </row>
    <row r="62" spans="1:7" ht="12.75">
      <c r="A62" s="149" t="s">
        <v>54</v>
      </c>
      <c r="B62" s="160">
        <v>51</v>
      </c>
      <c r="C62" s="168">
        <f>B62*100/B7</f>
        <v>0.977760736196319</v>
      </c>
      <c r="D62" s="152"/>
      <c r="E62" s="152" t="s">
        <v>55</v>
      </c>
      <c r="F62" s="150">
        <v>801</v>
      </c>
      <c r="G62" s="153">
        <f>F62*100/F$60</f>
        <v>40.02998500749625</v>
      </c>
    </row>
    <row r="63" spans="1:7" ht="12.75">
      <c r="A63" s="149" t="s">
        <v>56</v>
      </c>
      <c r="B63" s="160">
        <v>136</v>
      </c>
      <c r="C63" s="168">
        <f>B63*100/B7</f>
        <v>2.607361963190184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11</v>
      </c>
      <c r="C64" s="168">
        <f>B64*100/B7</f>
        <v>0.21088957055214724</v>
      </c>
      <c r="D64" s="152"/>
      <c r="E64" s="152" t="s">
        <v>58</v>
      </c>
      <c r="F64" s="145">
        <v>2.68</v>
      </c>
      <c r="G64" s="166" t="s">
        <v>261</v>
      </c>
    </row>
    <row r="65" spans="1:7" ht="13.5" thickBot="1">
      <c r="A65" s="171" t="s">
        <v>59</v>
      </c>
      <c r="B65" s="172">
        <v>569</v>
      </c>
      <c r="C65" s="173">
        <f>B65*100/B7</f>
        <v>10.908742331288343</v>
      </c>
      <c r="D65" s="174"/>
      <c r="E65" s="174" t="s">
        <v>60</v>
      </c>
      <c r="F65" s="175">
        <v>2.47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5216</v>
      </c>
      <c r="G9" s="33">
        <f>(F9/$F$9)*100</f>
        <v>100</v>
      </c>
    </row>
    <row r="10" spans="1:7" ht="12.75">
      <c r="A10" s="29" t="s">
        <v>269</v>
      </c>
      <c r="B10" s="93">
        <v>1205</v>
      </c>
      <c r="C10" s="33">
        <f aca="true" t="shared" si="0" ref="C10:C15">(B10/$B$10)*100</f>
        <v>100</v>
      </c>
      <c r="E10" s="34" t="s">
        <v>270</v>
      </c>
      <c r="F10" s="97">
        <v>4115</v>
      </c>
      <c r="G10" s="84">
        <f aca="true" t="shared" si="1" ref="G10:G16">(F10/$F$9)*100</f>
        <v>78.89187116564416</v>
      </c>
    </row>
    <row r="11" spans="1:8" ht="12.75">
      <c r="A11" s="36" t="s">
        <v>271</v>
      </c>
      <c r="B11" s="98">
        <v>145</v>
      </c>
      <c r="C11" s="35">
        <f t="shared" si="0"/>
        <v>12.033195020746888</v>
      </c>
      <c r="E11" s="34" t="s">
        <v>272</v>
      </c>
      <c r="F11" s="97">
        <v>4045</v>
      </c>
      <c r="G11" s="84">
        <f t="shared" si="1"/>
        <v>77.54984662576688</v>
      </c>
      <c r="H11" s="15" t="s">
        <v>250</v>
      </c>
    </row>
    <row r="12" spans="1:8" ht="12.75">
      <c r="A12" s="36" t="s">
        <v>273</v>
      </c>
      <c r="B12" s="98">
        <v>91</v>
      </c>
      <c r="C12" s="35">
        <f t="shared" si="0"/>
        <v>7.551867219917012</v>
      </c>
      <c r="E12" s="34" t="s">
        <v>274</v>
      </c>
      <c r="F12" s="97">
        <v>2660</v>
      </c>
      <c r="G12" s="84">
        <f t="shared" si="1"/>
        <v>50.99693251533742</v>
      </c>
      <c r="H12" s="15" t="s">
        <v>250</v>
      </c>
    </row>
    <row r="13" spans="1:7" ht="12.75">
      <c r="A13" s="36" t="s">
        <v>275</v>
      </c>
      <c r="B13" s="98">
        <v>468</v>
      </c>
      <c r="C13" s="35">
        <f t="shared" si="0"/>
        <v>38.838174273858925</v>
      </c>
      <c r="E13" s="34" t="s">
        <v>276</v>
      </c>
      <c r="F13" s="97">
        <v>1385</v>
      </c>
      <c r="G13" s="84">
        <f t="shared" si="1"/>
        <v>26.552914110429448</v>
      </c>
    </row>
    <row r="14" spans="1:7" ht="12.75">
      <c r="A14" s="36" t="s">
        <v>277</v>
      </c>
      <c r="B14" s="98">
        <v>258</v>
      </c>
      <c r="C14" s="35">
        <f t="shared" si="0"/>
        <v>21.410788381742737</v>
      </c>
      <c r="E14" s="34" t="s">
        <v>166</v>
      </c>
      <c r="F14" s="97">
        <v>70</v>
      </c>
      <c r="G14" s="84">
        <f t="shared" si="1"/>
        <v>1.3420245398773007</v>
      </c>
    </row>
    <row r="15" spans="1:7" ht="12.75">
      <c r="A15" s="36" t="s">
        <v>324</v>
      </c>
      <c r="B15" s="97">
        <v>243</v>
      </c>
      <c r="C15" s="35">
        <f t="shared" si="0"/>
        <v>20.16597510373444</v>
      </c>
      <c r="E15" s="34" t="s">
        <v>278</v>
      </c>
      <c r="F15" s="97">
        <v>1101</v>
      </c>
      <c r="G15" s="84">
        <f t="shared" si="1"/>
        <v>21.108128834355828</v>
      </c>
    </row>
    <row r="16" spans="1:7" ht="12.75">
      <c r="A16" s="36"/>
      <c r="B16" s="93" t="s">
        <v>250</v>
      </c>
      <c r="C16" s="10"/>
      <c r="E16" s="34" t="s">
        <v>279</v>
      </c>
      <c r="F16" s="98">
        <v>763</v>
      </c>
      <c r="G16" s="84">
        <f t="shared" si="1"/>
        <v>14.628067484662576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173</v>
      </c>
      <c r="G17" s="84">
        <f>(F17/$F$9)*100</f>
        <v>3.316717791411043</v>
      </c>
    </row>
    <row r="18" spans="1:7" ht="12.75">
      <c r="A18" s="29" t="s">
        <v>282</v>
      </c>
      <c r="B18" s="93">
        <v>3671</v>
      </c>
      <c r="C18" s="33">
        <f>(B18/$B$18)*100</f>
        <v>100</v>
      </c>
      <c r="E18" s="34" t="s">
        <v>283</v>
      </c>
      <c r="F18" s="97">
        <v>928</v>
      </c>
      <c r="G18" s="84">
        <f>(F18/$F$9)*100</f>
        <v>17.791411042944784</v>
      </c>
    </row>
    <row r="19" spans="1:7" ht="12.75">
      <c r="A19" s="36" t="s">
        <v>284</v>
      </c>
      <c r="B19" s="97">
        <v>294</v>
      </c>
      <c r="C19" s="84">
        <f aca="true" t="shared" si="2" ref="C19:C25">(B19/$B$18)*100</f>
        <v>8.00871697085263</v>
      </c>
      <c r="E19" s="34"/>
      <c r="F19" s="97" t="s">
        <v>250</v>
      </c>
      <c r="G19" s="84"/>
    </row>
    <row r="20" spans="1:7" ht="12.75">
      <c r="A20" s="36" t="s">
        <v>285</v>
      </c>
      <c r="B20" s="97">
        <v>363</v>
      </c>
      <c r="C20" s="84">
        <f t="shared" si="2"/>
        <v>9.888313810950693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774</v>
      </c>
      <c r="C21" s="84">
        <f t="shared" si="2"/>
        <v>21.084173249795697</v>
      </c>
      <c r="E21" s="38" t="s">
        <v>167</v>
      </c>
      <c r="F21" s="80">
        <v>1101</v>
      </c>
      <c r="G21" s="33">
        <f>(F21/$F$21)*100</f>
        <v>100</v>
      </c>
    </row>
    <row r="22" spans="1:7" ht="12.75">
      <c r="A22" s="36" t="s">
        <v>302</v>
      </c>
      <c r="B22" s="97">
        <v>639</v>
      </c>
      <c r="C22" s="84">
        <f t="shared" si="2"/>
        <v>17.40670117134296</v>
      </c>
      <c r="E22" s="34" t="s">
        <v>303</v>
      </c>
      <c r="F22" s="97">
        <v>95</v>
      </c>
      <c r="G22" s="84">
        <f aca="true" t="shared" si="3" ref="G22:G27">(F22/$F$21)*100</f>
        <v>8.628519527702089</v>
      </c>
    </row>
    <row r="23" spans="1:7" ht="12.75">
      <c r="A23" s="36" t="s">
        <v>304</v>
      </c>
      <c r="B23" s="97">
        <v>151</v>
      </c>
      <c r="C23" s="84">
        <f t="shared" si="2"/>
        <v>4.113320621084173</v>
      </c>
      <c r="E23" s="34" t="s">
        <v>305</v>
      </c>
      <c r="F23" s="97">
        <v>93</v>
      </c>
      <c r="G23" s="84">
        <f t="shared" si="3"/>
        <v>8.446866485013624</v>
      </c>
    </row>
    <row r="24" spans="1:7" ht="12.75">
      <c r="A24" s="36" t="s">
        <v>306</v>
      </c>
      <c r="B24" s="97">
        <v>810</v>
      </c>
      <c r="C24" s="84">
        <f t="shared" si="2"/>
        <v>22.064832470716425</v>
      </c>
      <c r="E24" s="34" t="s">
        <v>307</v>
      </c>
      <c r="F24" s="97">
        <v>14</v>
      </c>
      <c r="G24" s="84">
        <f t="shared" si="3"/>
        <v>1.2715712988192553</v>
      </c>
    </row>
    <row r="25" spans="1:7" ht="12.75">
      <c r="A25" s="36" t="s">
        <v>308</v>
      </c>
      <c r="B25" s="97">
        <v>640</v>
      </c>
      <c r="C25" s="84">
        <f t="shared" si="2"/>
        <v>17.43394170525742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845</v>
      </c>
      <c r="G26" s="84">
        <f t="shared" si="3"/>
        <v>76.74841053587647</v>
      </c>
    </row>
    <row r="27" spans="1:7" ht="12.75">
      <c r="A27" s="36" t="s">
        <v>311</v>
      </c>
      <c r="B27" s="108">
        <v>82.1</v>
      </c>
      <c r="C27" s="37" t="s">
        <v>261</v>
      </c>
      <c r="E27" s="34" t="s">
        <v>312</v>
      </c>
      <c r="F27" s="97">
        <v>54</v>
      </c>
      <c r="G27" s="84">
        <f t="shared" si="3"/>
        <v>4.904632152588556</v>
      </c>
    </row>
    <row r="28" spans="1:7" ht="12.75">
      <c r="A28" s="36" t="s">
        <v>313</v>
      </c>
      <c r="B28" s="108">
        <v>39.5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4835</v>
      </c>
      <c r="G30" s="33">
        <f>(F30/$F$30)*100</f>
        <v>100</v>
      </c>
      <c r="J30" s="39"/>
    </row>
    <row r="31" spans="1:10" ht="12.75">
      <c r="A31" s="95" t="s">
        <v>296</v>
      </c>
      <c r="B31" s="93">
        <v>4193</v>
      </c>
      <c r="C31" s="33">
        <f>(B31/$B$31)*100</f>
        <v>100</v>
      </c>
      <c r="E31" s="34" t="s">
        <v>317</v>
      </c>
      <c r="F31" s="97">
        <v>3595</v>
      </c>
      <c r="G31" s="101">
        <f>(F31/$F$30)*100</f>
        <v>74.35367114788004</v>
      </c>
      <c r="J31" s="39"/>
    </row>
    <row r="32" spans="1:10" ht="12.75">
      <c r="A32" s="36" t="s">
        <v>318</v>
      </c>
      <c r="B32" s="97">
        <v>1109</v>
      </c>
      <c r="C32" s="10">
        <f>(B32/$B$31)*100</f>
        <v>26.448843310279035</v>
      </c>
      <c r="E32" s="34" t="s">
        <v>319</v>
      </c>
      <c r="F32" s="97">
        <v>1240</v>
      </c>
      <c r="G32" s="101">
        <f aca="true" t="shared" si="4" ref="G32:G39">(F32/$F$30)*100</f>
        <v>25.64632885211996</v>
      </c>
      <c r="J32" s="39"/>
    </row>
    <row r="33" spans="1:10" ht="12.75">
      <c r="A33" s="36" t="s">
        <v>320</v>
      </c>
      <c r="B33" s="97">
        <v>2286</v>
      </c>
      <c r="C33" s="10">
        <f aca="true" t="shared" si="5" ref="C33:C38">(B33/$B$31)*100</f>
        <v>54.519437157166706</v>
      </c>
      <c r="E33" s="34" t="s">
        <v>321</v>
      </c>
      <c r="F33" s="97">
        <v>746</v>
      </c>
      <c r="G33" s="101">
        <f t="shared" si="4"/>
        <v>15.429162357807652</v>
      </c>
      <c r="J33" s="39"/>
    </row>
    <row r="34" spans="1:7" ht="12.75">
      <c r="A34" s="36" t="s">
        <v>322</v>
      </c>
      <c r="B34" s="97">
        <v>119</v>
      </c>
      <c r="C34" s="10">
        <f t="shared" si="5"/>
        <v>2.8380634390651087</v>
      </c>
      <c r="E34" s="34" t="s">
        <v>323</v>
      </c>
      <c r="F34" s="97">
        <v>956</v>
      </c>
      <c r="G34" s="101">
        <f t="shared" si="4"/>
        <v>19.772492244053772</v>
      </c>
    </row>
    <row r="35" spans="1:7" ht="12.75">
      <c r="A35" s="36" t="s">
        <v>325</v>
      </c>
      <c r="B35" s="97">
        <v>297</v>
      </c>
      <c r="C35" s="10">
        <f t="shared" si="5"/>
        <v>7.083233961364178</v>
      </c>
      <c r="E35" s="34" t="s">
        <v>321</v>
      </c>
      <c r="F35" s="97">
        <v>649</v>
      </c>
      <c r="G35" s="101">
        <f t="shared" si="4"/>
        <v>13.422957600827301</v>
      </c>
    </row>
    <row r="36" spans="1:7" ht="12.75">
      <c r="A36" s="36" t="s">
        <v>297</v>
      </c>
      <c r="B36" s="97">
        <v>242</v>
      </c>
      <c r="C36" s="10">
        <f t="shared" si="5"/>
        <v>5.77152396851896</v>
      </c>
      <c r="E36" s="34" t="s">
        <v>327</v>
      </c>
      <c r="F36" s="97">
        <v>217</v>
      </c>
      <c r="G36" s="101">
        <f t="shared" si="4"/>
        <v>4.4881075491209925</v>
      </c>
    </row>
    <row r="37" spans="1:7" ht="12.75">
      <c r="A37" s="36" t="s">
        <v>326</v>
      </c>
      <c r="B37" s="97">
        <v>382</v>
      </c>
      <c r="C37" s="10">
        <f t="shared" si="5"/>
        <v>9.11042213212497</v>
      </c>
      <c r="E37" s="34" t="s">
        <v>321</v>
      </c>
      <c r="F37" s="97">
        <v>69</v>
      </c>
      <c r="G37" s="101">
        <f t="shared" si="4"/>
        <v>1.4270941054808686</v>
      </c>
    </row>
    <row r="38" spans="1:7" ht="12.75">
      <c r="A38" s="36" t="s">
        <v>297</v>
      </c>
      <c r="B38" s="97">
        <v>216</v>
      </c>
      <c r="C38" s="10">
        <f t="shared" si="5"/>
        <v>5.15144288099213</v>
      </c>
      <c r="E38" s="34" t="s">
        <v>259</v>
      </c>
      <c r="F38" s="97">
        <v>40</v>
      </c>
      <c r="G38" s="101">
        <f t="shared" si="4"/>
        <v>0.8273009307135472</v>
      </c>
    </row>
    <row r="39" spans="1:7" ht="12.75">
      <c r="A39" s="36"/>
      <c r="B39" s="97" t="s">
        <v>250</v>
      </c>
      <c r="C39" s="10"/>
      <c r="E39" s="34" t="s">
        <v>321</v>
      </c>
      <c r="F39" s="97">
        <v>22</v>
      </c>
      <c r="G39" s="101">
        <f t="shared" si="4"/>
        <v>0.4550155118924508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79</v>
      </c>
      <c r="C42" s="33">
        <f>(B42/$B$42)*100</f>
        <v>100</v>
      </c>
      <c r="E42" s="31" t="s">
        <v>268</v>
      </c>
      <c r="F42" s="80">
        <v>5216</v>
      </c>
      <c r="G42" s="99">
        <f>(F42/$F$42)*100</f>
        <v>100</v>
      </c>
      <c r="I42" s="39"/>
    </row>
    <row r="43" spans="1:7" ht="12.75">
      <c r="A43" s="36" t="s">
        <v>301</v>
      </c>
      <c r="B43" s="98">
        <v>6</v>
      </c>
      <c r="C43" s="102">
        <f>(B43/$B$42)*100</f>
        <v>7.59493670886076</v>
      </c>
      <c r="E43" s="60" t="s">
        <v>168</v>
      </c>
      <c r="F43" s="106">
        <v>5809</v>
      </c>
      <c r="G43" s="107">
        <f aca="true" t="shared" si="6" ref="G43:G71">(F43/$F$42)*100</f>
        <v>111.36886503067484</v>
      </c>
    </row>
    <row r="44" spans="1:7" ht="12.75">
      <c r="A44" s="36"/>
      <c r="B44" s="93" t="s">
        <v>250</v>
      </c>
      <c r="C44" s="10"/>
      <c r="E44" s="1" t="s">
        <v>329</v>
      </c>
      <c r="F44" s="97">
        <v>0</v>
      </c>
      <c r="G44" s="101">
        <f t="shared" si="6"/>
        <v>0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9</v>
      </c>
      <c r="G45" s="101">
        <f t="shared" si="6"/>
        <v>0.17254601226993865</v>
      </c>
    </row>
    <row r="46" spans="1:7" ht="12.75">
      <c r="A46" s="29" t="s">
        <v>331</v>
      </c>
      <c r="B46" s="93">
        <v>4037</v>
      </c>
      <c r="C46" s="33">
        <f>(B46/$B$46)*100</f>
        <v>100</v>
      </c>
      <c r="E46" s="1" t="s">
        <v>332</v>
      </c>
      <c r="F46" s="97">
        <v>21</v>
      </c>
      <c r="G46" s="101">
        <f t="shared" si="6"/>
        <v>0.4026073619631902</v>
      </c>
    </row>
    <row r="47" spans="1:7" ht="12.75">
      <c r="A47" s="36" t="s">
        <v>333</v>
      </c>
      <c r="B47" s="97">
        <v>372</v>
      </c>
      <c r="C47" s="10">
        <f>(B47/$B$46)*100</f>
        <v>9.21476343819668</v>
      </c>
      <c r="E47" s="1" t="s">
        <v>334</v>
      </c>
      <c r="F47" s="97">
        <v>100</v>
      </c>
      <c r="G47" s="101">
        <f t="shared" si="6"/>
        <v>1.9171779141104295</v>
      </c>
    </row>
    <row r="48" spans="1:7" ht="12.75">
      <c r="A48" s="36"/>
      <c r="B48" s="93" t="s">
        <v>250</v>
      </c>
      <c r="C48" s="10"/>
      <c r="E48" s="1" t="s">
        <v>335</v>
      </c>
      <c r="F48" s="97">
        <v>501</v>
      </c>
      <c r="G48" s="101">
        <f t="shared" si="6"/>
        <v>9.605061349693251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106</v>
      </c>
      <c r="G49" s="101">
        <f t="shared" si="6"/>
        <v>2.0322085889570554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35</v>
      </c>
      <c r="G50" s="101">
        <f t="shared" si="6"/>
        <v>0.6710122699386504</v>
      </c>
    </row>
    <row r="51" spans="1:7" ht="12.75">
      <c r="A51" s="5" t="s">
        <v>338</v>
      </c>
      <c r="B51" s="93">
        <v>947</v>
      </c>
      <c r="C51" s="33">
        <f>(B51/$B$51)*100</f>
        <v>100</v>
      </c>
      <c r="E51" s="1" t="s">
        <v>339</v>
      </c>
      <c r="F51" s="97">
        <v>765</v>
      </c>
      <c r="G51" s="101">
        <f t="shared" si="6"/>
        <v>14.666411042944786</v>
      </c>
    </row>
    <row r="52" spans="1:7" ht="12.75">
      <c r="A52" s="4" t="s">
        <v>340</v>
      </c>
      <c r="B52" s="98">
        <v>41</v>
      </c>
      <c r="C52" s="10">
        <f>(B52/$B$51)*100</f>
        <v>4.329461457233368</v>
      </c>
      <c r="E52" s="1" t="s">
        <v>341</v>
      </c>
      <c r="F52" s="97">
        <v>25</v>
      </c>
      <c r="G52" s="101">
        <f t="shared" si="6"/>
        <v>0.47929447852760737</v>
      </c>
    </row>
    <row r="53" spans="1:7" ht="12.75">
      <c r="A53" s="4"/>
      <c r="B53" s="93" t="s">
        <v>250</v>
      </c>
      <c r="C53" s="10"/>
      <c r="E53" s="1" t="s">
        <v>342</v>
      </c>
      <c r="F53" s="97">
        <v>99</v>
      </c>
      <c r="G53" s="101">
        <f t="shared" si="6"/>
        <v>1.8980061349693254</v>
      </c>
    </row>
    <row r="54" spans="1:7" ht="14.25">
      <c r="A54" s="5" t="s">
        <v>343</v>
      </c>
      <c r="B54" s="93">
        <v>3307</v>
      </c>
      <c r="C54" s="33">
        <f>(B54/$B$54)*100</f>
        <v>100</v>
      </c>
      <c r="E54" s="1" t="s">
        <v>201</v>
      </c>
      <c r="F54" s="97">
        <v>826</v>
      </c>
      <c r="G54" s="101">
        <f t="shared" si="6"/>
        <v>15.835889570552148</v>
      </c>
    </row>
    <row r="55" spans="1:7" ht="12.75">
      <c r="A55" s="4" t="s">
        <v>340</v>
      </c>
      <c r="B55" s="98">
        <v>366</v>
      </c>
      <c r="C55" s="10">
        <f>(B55/$B$54)*100</f>
        <v>11.06743271847596</v>
      </c>
      <c r="E55" s="1" t="s">
        <v>344</v>
      </c>
      <c r="F55" s="97">
        <v>437</v>
      </c>
      <c r="G55" s="101">
        <f t="shared" si="6"/>
        <v>8.378067484662576</v>
      </c>
    </row>
    <row r="56" spans="1:7" ht="12.75">
      <c r="A56" s="4" t="s">
        <v>345</v>
      </c>
      <c r="B56" s="119">
        <v>71</v>
      </c>
      <c r="C56" s="37" t="s">
        <v>261</v>
      </c>
      <c r="E56" s="1" t="s">
        <v>346</v>
      </c>
      <c r="F56" s="97">
        <v>70</v>
      </c>
      <c r="G56" s="101">
        <f t="shared" si="6"/>
        <v>1.3420245398773007</v>
      </c>
    </row>
    <row r="57" spans="1:7" ht="12.75">
      <c r="A57" s="4" t="s">
        <v>347</v>
      </c>
      <c r="B57" s="98">
        <v>2941</v>
      </c>
      <c r="C57" s="10">
        <f>(B57/$B$54)*100</f>
        <v>88.93256728152404</v>
      </c>
      <c r="E57" s="1" t="s">
        <v>348</v>
      </c>
      <c r="F57" s="97">
        <v>23</v>
      </c>
      <c r="G57" s="101">
        <f t="shared" si="6"/>
        <v>0.4409509202453987</v>
      </c>
    </row>
    <row r="58" spans="1:7" ht="12.75">
      <c r="A58" s="4" t="s">
        <v>345</v>
      </c>
      <c r="B58" s="119">
        <v>84.8</v>
      </c>
      <c r="C58" s="37" t="s">
        <v>261</v>
      </c>
      <c r="E58" s="1" t="s">
        <v>349</v>
      </c>
      <c r="F58" s="97">
        <v>272</v>
      </c>
      <c r="G58" s="101">
        <f t="shared" si="6"/>
        <v>5.214723926380368</v>
      </c>
    </row>
    <row r="59" spans="1:7" ht="12.75">
      <c r="A59" s="4"/>
      <c r="B59" s="93" t="s">
        <v>250</v>
      </c>
      <c r="C59" s="10"/>
      <c r="E59" s="1" t="s">
        <v>350</v>
      </c>
      <c r="F59" s="97">
        <v>46</v>
      </c>
      <c r="G59" s="101">
        <f t="shared" si="6"/>
        <v>0.8819018404907975</v>
      </c>
    </row>
    <row r="60" spans="1:7" ht="12.75">
      <c r="A60" s="5" t="s">
        <v>351</v>
      </c>
      <c r="B60" s="93">
        <v>569</v>
      </c>
      <c r="C60" s="33">
        <f>(B60/$B$60)*100</f>
        <v>100</v>
      </c>
      <c r="E60" s="1" t="s">
        <v>352</v>
      </c>
      <c r="F60" s="97">
        <v>115</v>
      </c>
      <c r="G60" s="101">
        <f t="shared" si="6"/>
        <v>2.204754601226994</v>
      </c>
    </row>
    <row r="61" spans="1:7" ht="12.75">
      <c r="A61" s="4" t="s">
        <v>340</v>
      </c>
      <c r="B61" s="97">
        <v>222</v>
      </c>
      <c r="C61" s="10">
        <f>(B61/$B$60)*100</f>
        <v>39.015817223198596</v>
      </c>
      <c r="E61" s="1" t="s">
        <v>353</v>
      </c>
      <c r="F61" s="97">
        <v>67</v>
      </c>
      <c r="G61" s="101">
        <f t="shared" si="6"/>
        <v>1.2845092024539877</v>
      </c>
    </row>
    <row r="62" spans="1:7" ht="12.75">
      <c r="A62" s="4"/>
      <c r="B62" s="93" t="s">
        <v>250</v>
      </c>
      <c r="C62" s="10"/>
      <c r="E62" s="1" t="s">
        <v>354</v>
      </c>
      <c r="F62" s="97">
        <v>105</v>
      </c>
      <c r="G62" s="101">
        <f t="shared" si="6"/>
        <v>2.013036809815951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26</v>
      </c>
      <c r="G63" s="101">
        <f t="shared" si="6"/>
        <v>0.49846625766871167</v>
      </c>
    </row>
    <row r="64" spans="1:7" ht="12.75">
      <c r="A64" s="29" t="s">
        <v>357</v>
      </c>
      <c r="B64" s="93">
        <v>4835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2203</v>
      </c>
      <c r="C65" s="10">
        <f>(B65/$B$64)*100</f>
        <v>45.5635987590486</v>
      </c>
      <c r="E65" s="1" t="s">
        <v>359</v>
      </c>
      <c r="F65" s="97">
        <v>49</v>
      </c>
      <c r="G65" s="101">
        <f t="shared" si="6"/>
        <v>0.9394171779141104</v>
      </c>
    </row>
    <row r="66" spans="1:7" ht="12.75">
      <c r="A66" s="4" t="s">
        <v>257</v>
      </c>
      <c r="B66" s="97">
        <v>2349</v>
      </c>
      <c r="C66" s="10">
        <f aca="true" t="shared" si="7" ref="C66:C71">(B66/$B$64)*100</f>
        <v>48.58324715615305</v>
      </c>
      <c r="E66" s="1" t="s">
        <v>360</v>
      </c>
      <c r="F66" s="97">
        <v>8</v>
      </c>
      <c r="G66" s="101">
        <f t="shared" si="6"/>
        <v>0.15337423312883436</v>
      </c>
    </row>
    <row r="67" spans="1:7" ht="12.75">
      <c r="A67" s="4" t="s">
        <v>361</v>
      </c>
      <c r="B67" s="97">
        <v>1309</v>
      </c>
      <c r="C67" s="10">
        <f t="shared" si="7"/>
        <v>27.07342295760083</v>
      </c>
      <c r="E67" s="1" t="s">
        <v>362</v>
      </c>
      <c r="F67" s="97">
        <v>48</v>
      </c>
      <c r="G67" s="101">
        <f t="shared" si="6"/>
        <v>0.9202453987730062</v>
      </c>
    </row>
    <row r="68" spans="1:7" ht="12.75">
      <c r="A68" s="4" t="s">
        <v>363</v>
      </c>
      <c r="B68" s="97">
        <v>1040</v>
      </c>
      <c r="C68" s="10">
        <f t="shared" si="7"/>
        <v>21.509824198552224</v>
      </c>
      <c r="E68" s="1" t="s">
        <v>364</v>
      </c>
      <c r="F68" s="97">
        <v>205</v>
      </c>
      <c r="G68" s="101">
        <f t="shared" si="6"/>
        <v>3.9302147239263805</v>
      </c>
    </row>
    <row r="69" spans="1:7" ht="12.75">
      <c r="A69" s="4" t="s">
        <v>365</v>
      </c>
      <c r="B69" s="97">
        <v>678</v>
      </c>
      <c r="C69" s="10">
        <f t="shared" si="7"/>
        <v>14.022750775594622</v>
      </c>
      <c r="E69" s="1" t="s">
        <v>366</v>
      </c>
      <c r="F69" s="97">
        <v>50</v>
      </c>
      <c r="G69" s="101">
        <f t="shared" si="6"/>
        <v>0.9585889570552147</v>
      </c>
    </row>
    <row r="70" spans="1:7" ht="12.75">
      <c r="A70" s="4" t="s">
        <v>367</v>
      </c>
      <c r="B70" s="97">
        <v>362</v>
      </c>
      <c r="C70" s="10">
        <f t="shared" si="7"/>
        <v>7.4870734229576</v>
      </c>
      <c r="E70" s="1" t="s">
        <v>368</v>
      </c>
      <c r="F70" s="97">
        <v>9</v>
      </c>
      <c r="G70" s="101">
        <f t="shared" si="6"/>
        <v>0.17254601226993865</v>
      </c>
    </row>
    <row r="71" spans="1:7" ht="12.75">
      <c r="A71" s="7" t="s">
        <v>258</v>
      </c>
      <c r="B71" s="103">
        <v>283</v>
      </c>
      <c r="C71" s="40">
        <f t="shared" si="7"/>
        <v>5.853154084798345</v>
      </c>
      <c r="D71" s="41"/>
      <c r="E71" s="9" t="s">
        <v>369</v>
      </c>
      <c r="F71" s="103">
        <v>1792</v>
      </c>
      <c r="G71" s="104">
        <f t="shared" si="6"/>
        <v>34.355828220858896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4136</v>
      </c>
      <c r="C9" s="81">
        <f>(B9/$B$9)*100</f>
        <v>100</v>
      </c>
      <c r="D9" s="65"/>
      <c r="E9" s="79" t="s">
        <v>381</v>
      </c>
      <c r="F9" s="80">
        <v>2011</v>
      </c>
      <c r="G9" s="81">
        <f>(F9/$F$9)*100</f>
        <v>100</v>
      </c>
    </row>
    <row r="10" spans="1:7" ht="12.75">
      <c r="A10" s="82" t="s">
        <v>382</v>
      </c>
      <c r="B10" s="97">
        <v>3088</v>
      </c>
      <c r="C10" s="105">
        <f>(B10/$B$9)*100</f>
        <v>74.6615087040619</v>
      </c>
      <c r="D10" s="65"/>
      <c r="E10" s="78" t="s">
        <v>383</v>
      </c>
      <c r="F10" s="97">
        <v>37</v>
      </c>
      <c r="G10" s="105">
        <f aca="true" t="shared" si="0" ref="G10:G19">(F10/$F$9)*100</f>
        <v>1.8398806563898558</v>
      </c>
    </row>
    <row r="11" spans="1:7" ht="12.75">
      <c r="A11" s="82" t="s">
        <v>384</v>
      </c>
      <c r="B11" s="97">
        <v>3076</v>
      </c>
      <c r="C11" s="105">
        <f aca="true" t="shared" si="1" ref="C11:C16">(B11/$B$9)*100</f>
        <v>74.37137330754352</v>
      </c>
      <c r="D11" s="65"/>
      <c r="E11" s="78" t="s">
        <v>385</v>
      </c>
      <c r="F11" s="97">
        <v>66</v>
      </c>
      <c r="G11" s="105">
        <f t="shared" si="0"/>
        <v>3.2819492789656888</v>
      </c>
    </row>
    <row r="12" spans="1:7" ht="12.75">
      <c r="A12" s="82" t="s">
        <v>386</v>
      </c>
      <c r="B12" s="97">
        <v>2985</v>
      </c>
      <c r="C12" s="105">
        <f>(B12/$B$9)*100</f>
        <v>72.17117988394584</v>
      </c>
      <c r="D12" s="65"/>
      <c r="E12" s="78" t="s">
        <v>387</v>
      </c>
      <c r="F12" s="97">
        <v>172</v>
      </c>
      <c r="G12" s="105">
        <f t="shared" si="0"/>
        <v>8.552958727001492</v>
      </c>
    </row>
    <row r="13" spans="1:7" ht="12.75">
      <c r="A13" s="82" t="s">
        <v>388</v>
      </c>
      <c r="B13" s="97">
        <v>91</v>
      </c>
      <c r="C13" s="105">
        <f>(B13/$B$9)*100</f>
        <v>2.2001934235976788</v>
      </c>
      <c r="D13" s="65"/>
      <c r="E13" s="78" t="s">
        <v>389</v>
      </c>
      <c r="F13" s="97">
        <v>157</v>
      </c>
      <c r="G13" s="105">
        <f t="shared" si="0"/>
        <v>7.807061163600198</v>
      </c>
    </row>
    <row r="14" spans="1:7" ht="12.75">
      <c r="A14" s="82" t="s">
        <v>390</v>
      </c>
      <c r="B14" s="109">
        <v>3</v>
      </c>
      <c r="C14" s="112" t="s">
        <v>261</v>
      </c>
      <c r="D14" s="65"/>
      <c r="E14" s="78" t="s">
        <v>391</v>
      </c>
      <c r="F14" s="97">
        <v>241</v>
      </c>
      <c r="G14" s="105">
        <f t="shared" si="0"/>
        <v>11.984087518647438</v>
      </c>
    </row>
    <row r="15" spans="1:7" ht="12.75">
      <c r="A15" s="82" t="s">
        <v>392</v>
      </c>
      <c r="B15" s="109">
        <v>12</v>
      </c>
      <c r="C15" s="105">
        <f t="shared" si="1"/>
        <v>0.2901353965183753</v>
      </c>
      <c r="D15" s="65"/>
      <c r="E15" s="78" t="s">
        <v>393</v>
      </c>
      <c r="F15" s="97">
        <v>545</v>
      </c>
      <c r="G15" s="105">
        <f t="shared" si="0"/>
        <v>27.100944803580308</v>
      </c>
    </row>
    <row r="16" spans="1:7" ht="12.75">
      <c r="A16" s="82" t="s">
        <v>67</v>
      </c>
      <c r="B16" s="97">
        <v>1048</v>
      </c>
      <c r="C16" s="105">
        <f t="shared" si="1"/>
        <v>25.338491295938105</v>
      </c>
      <c r="D16" s="65"/>
      <c r="E16" s="78" t="s">
        <v>68</v>
      </c>
      <c r="F16" s="97">
        <v>336</v>
      </c>
      <c r="G16" s="105">
        <f t="shared" si="0"/>
        <v>16.70810542018896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303</v>
      </c>
      <c r="G17" s="105">
        <f t="shared" si="0"/>
        <v>15.067130780706117</v>
      </c>
    </row>
    <row r="18" spans="1:7" ht="12.75">
      <c r="A18" s="77" t="s">
        <v>70</v>
      </c>
      <c r="B18" s="80">
        <v>2074</v>
      </c>
      <c r="C18" s="81">
        <f>(B18/$B$18)*100</f>
        <v>100</v>
      </c>
      <c r="D18" s="65"/>
      <c r="E18" s="78" t="s">
        <v>170</v>
      </c>
      <c r="F18" s="97">
        <v>106</v>
      </c>
      <c r="G18" s="105">
        <f t="shared" si="0"/>
        <v>5.271009448035803</v>
      </c>
    </row>
    <row r="19" spans="1:9" ht="12.75">
      <c r="A19" s="82" t="s">
        <v>382</v>
      </c>
      <c r="B19" s="97">
        <v>1456</v>
      </c>
      <c r="C19" s="105">
        <f>(B19/$B$18)*100</f>
        <v>70.20250723240116</v>
      </c>
      <c r="D19" s="65"/>
      <c r="E19" s="78" t="s">
        <v>169</v>
      </c>
      <c r="F19" s="98">
        <v>48</v>
      </c>
      <c r="G19" s="105">
        <f t="shared" si="0"/>
        <v>2.3868722028841374</v>
      </c>
      <c r="I19" s="117"/>
    </row>
    <row r="20" spans="1:7" ht="12.75">
      <c r="A20" s="82" t="s">
        <v>384</v>
      </c>
      <c r="B20" s="97">
        <v>1456</v>
      </c>
      <c r="C20" s="105">
        <f>(B20/$B$18)*100</f>
        <v>70.20250723240116</v>
      </c>
      <c r="D20" s="65"/>
      <c r="E20" s="78" t="s">
        <v>71</v>
      </c>
      <c r="F20" s="97">
        <v>64299</v>
      </c>
      <c r="G20" s="112" t="s">
        <v>261</v>
      </c>
    </row>
    <row r="21" spans="1:7" ht="12.75">
      <c r="A21" s="82" t="s">
        <v>386</v>
      </c>
      <c r="B21" s="97">
        <v>1422</v>
      </c>
      <c r="C21" s="105">
        <f>(B21/$B$18)*100</f>
        <v>68.56316297010608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1728</v>
      </c>
      <c r="G22" s="105">
        <f>(F22/$F$9)*100</f>
        <v>85.92739930382895</v>
      </c>
    </row>
    <row r="23" spans="1:7" ht="12.75">
      <c r="A23" s="77" t="s">
        <v>73</v>
      </c>
      <c r="B23" s="80">
        <v>477</v>
      </c>
      <c r="C23" s="81">
        <f>(B23/$B$23)*100</f>
        <v>100</v>
      </c>
      <c r="D23" s="65"/>
      <c r="E23" s="78" t="s">
        <v>74</v>
      </c>
      <c r="F23" s="97">
        <v>71858</v>
      </c>
      <c r="G23" s="112" t="s">
        <v>261</v>
      </c>
    </row>
    <row r="24" spans="1:7" ht="12.75">
      <c r="A24" s="82" t="s">
        <v>75</v>
      </c>
      <c r="B24" s="97">
        <v>323</v>
      </c>
      <c r="C24" s="105">
        <f>(B24/$B$23)*100</f>
        <v>67.71488469601678</v>
      </c>
      <c r="D24" s="65"/>
      <c r="E24" s="78" t="s">
        <v>76</v>
      </c>
      <c r="F24" s="97">
        <v>426</v>
      </c>
      <c r="G24" s="105">
        <f>(F24/$F$9)*100</f>
        <v>21.18349080059672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13192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30</v>
      </c>
      <c r="G26" s="105">
        <f>(F26/$F$9)*100</f>
        <v>1.4917951268025857</v>
      </c>
    </row>
    <row r="27" spans="1:7" ht="12.75">
      <c r="A27" s="77" t="s">
        <v>85</v>
      </c>
      <c r="B27" s="80">
        <v>2951</v>
      </c>
      <c r="C27" s="81">
        <f>(B27/$B$27)*100</f>
        <v>100</v>
      </c>
      <c r="D27" s="65"/>
      <c r="E27" s="78" t="s">
        <v>78</v>
      </c>
      <c r="F27" s="98">
        <v>6973</v>
      </c>
      <c r="G27" s="112" t="s">
        <v>261</v>
      </c>
    </row>
    <row r="28" spans="1:7" ht="12.75">
      <c r="A28" s="82" t="s">
        <v>86</v>
      </c>
      <c r="B28" s="97">
        <v>2279</v>
      </c>
      <c r="C28" s="105">
        <f aca="true" t="shared" si="2" ref="C28:C33">(B28/$B$27)*100</f>
        <v>77.22805828532701</v>
      </c>
      <c r="D28" s="65"/>
      <c r="E28" s="78" t="s">
        <v>79</v>
      </c>
      <c r="F28" s="97">
        <v>25</v>
      </c>
      <c r="G28" s="105">
        <f>(F28/$F$9)*100</f>
        <v>1.2431626056688214</v>
      </c>
    </row>
    <row r="29" spans="1:7" ht="12.75">
      <c r="A29" s="82" t="s">
        <v>87</v>
      </c>
      <c r="B29" s="97">
        <v>255</v>
      </c>
      <c r="C29" s="105">
        <f t="shared" si="2"/>
        <v>8.641138597085734</v>
      </c>
      <c r="D29" s="65"/>
      <c r="E29" s="78" t="s">
        <v>80</v>
      </c>
      <c r="F29" s="97">
        <v>4140</v>
      </c>
      <c r="G29" s="112" t="s">
        <v>261</v>
      </c>
    </row>
    <row r="30" spans="1:7" ht="12.75">
      <c r="A30" s="82" t="s">
        <v>88</v>
      </c>
      <c r="B30" s="97">
        <v>74</v>
      </c>
      <c r="C30" s="105">
        <f t="shared" si="2"/>
        <v>2.507624534056252</v>
      </c>
      <c r="D30" s="65"/>
      <c r="E30" s="78" t="s">
        <v>81</v>
      </c>
      <c r="F30" s="97">
        <v>266</v>
      </c>
      <c r="G30" s="105">
        <f>(F30/$F$9)*100</f>
        <v>13.227250124316262</v>
      </c>
    </row>
    <row r="31" spans="1:7" ht="12.75">
      <c r="A31" s="82" t="s">
        <v>115</v>
      </c>
      <c r="B31" s="97">
        <v>130</v>
      </c>
      <c r="C31" s="105">
        <f t="shared" si="2"/>
        <v>4.405286343612335</v>
      </c>
      <c r="D31" s="65"/>
      <c r="E31" s="78" t="s">
        <v>82</v>
      </c>
      <c r="F31" s="97">
        <v>28193</v>
      </c>
      <c r="G31" s="112" t="s">
        <v>261</v>
      </c>
    </row>
    <row r="32" spans="1:7" ht="12.75">
      <c r="A32" s="82" t="s">
        <v>89</v>
      </c>
      <c r="B32" s="97">
        <v>118</v>
      </c>
      <c r="C32" s="105">
        <f t="shared" si="2"/>
        <v>3.9986445272788886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95</v>
      </c>
      <c r="C33" s="105">
        <f t="shared" si="2"/>
        <v>3.2192477126397834</v>
      </c>
      <c r="D33" s="65"/>
      <c r="E33" s="79" t="s">
        <v>84</v>
      </c>
      <c r="F33" s="80">
        <v>1317</v>
      </c>
      <c r="G33" s="81">
        <f>(F33/$F$33)*100</f>
        <v>100</v>
      </c>
    </row>
    <row r="34" spans="1:7" ht="12.75">
      <c r="A34" s="82" t="s">
        <v>91</v>
      </c>
      <c r="B34" s="120">
        <v>29.9</v>
      </c>
      <c r="C34" s="112" t="s">
        <v>261</v>
      </c>
      <c r="D34" s="65"/>
      <c r="E34" s="78" t="s">
        <v>383</v>
      </c>
      <c r="F34" s="97">
        <v>24</v>
      </c>
      <c r="G34" s="105">
        <f aca="true" t="shared" si="3" ref="G34:G43">(F34/$F$33)*100</f>
        <v>1.8223234624145785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37</v>
      </c>
      <c r="G35" s="105">
        <f t="shared" si="3"/>
        <v>2.809415337889142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86</v>
      </c>
      <c r="G36" s="105">
        <f t="shared" si="3"/>
        <v>6.529992406985572</v>
      </c>
    </row>
    <row r="37" spans="1:7" ht="12.75">
      <c r="A37" s="77" t="s">
        <v>94</v>
      </c>
      <c r="B37" s="80">
        <v>2985</v>
      </c>
      <c r="C37" s="81">
        <f>(B37/$B$37)*100</f>
        <v>100</v>
      </c>
      <c r="D37" s="65"/>
      <c r="E37" s="78" t="s">
        <v>389</v>
      </c>
      <c r="F37" s="97">
        <v>65</v>
      </c>
      <c r="G37" s="105">
        <f t="shared" si="3"/>
        <v>4.935459377372816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113</v>
      </c>
      <c r="G38" s="105">
        <f t="shared" si="3"/>
        <v>8.580106302201974</v>
      </c>
    </row>
    <row r="39" spans="1:7" ht="12.75">
      <c r="A39" s="82" t="s">
        <v>97</v>
      </c>
      <c r="B39" s="98">
        <v>1257</v>
      </c>
      <c r="C39" s="105">
        <f>(B39/$B$37)*100</f>
        <v>42.1105527638191</v>
      </c>
      <c r="D39" s="65"/>
      <c r="E39" s="78" t="s">
        <v>393</v>
      </c>
      <c r="F39" s="97">
        <v>372</v>
      </c>
      <c r="G39" s="105">
        <f t="shared" si="3"/>
        <v>28.246013667425967</v>
      </c>
    </row>
    <row r="40" spans="1:7" ht="12.75">
      <c r="A40" s="82" t="s">
        <v>98</v>
      </c>
      <c r="B40" s="98">
        <v>405</v>
      </c>
      <c r="C40" s="105">
        <f>(B40/$B$37)*100</f>
        <v>13.5678391959799</v>
      </c>
      <c r="D40" s="65"/>
      <c r="E40" s="78" t="s">
        <v>68</v>
      </c>
      <c r="F40" s="97">
        <v>294</v>
      </c>
      <c r="G40" s="105">
        <f t="shared" si="3"/>
        <v>22.323462414578586</v>
      </c>
    </row>
    <row r="41" spans="1:7" ht="12.75">
      <c r="A41" s="82" t="s">
        <v>100</v>
      </c>
      <c r="B41" s="98">
        <v>690</v>
      </c>
      <c r="C41" s="105">
        <f>(B41/$B$37)*100</f>
        <v>23.115577889447238</v>
      </c>
      <c r="D41" s="65"/>
      <c r="E41" s="78" t="s">
        <v>69</v>
      </c>
      <c r="F41" s="97">
        <v>210</v>
      </c>
      <c r="G41" s="105">
        <f t="shared" si="3"/>
        <v>15.945330296127564</v>
      </c>
    </row>
    <row r="42" spans="1:7" ht="12.75">
      <c r="A42" s="82" t="s">
        <v>260</v>
      </c>
      <c r="B42" s="98">
        <v>15</v>
      </c>
      <c r="C42" s="105">
        <f>(B42/$B$37)*100</f>
        <v>0.5025125628140703</v>
      </c>
      <c r="D42" s="65"/>
      <c r="E42" s="78" t="s">
        <v>170</v>
      </c>
      <c r="F42" s="97">
        <v>74</v>
      </c>
      <c r="G42" s="105">
        <f t="shared" si="3"/>
        <v>5.618830675778284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42</v>
      </c>
      <c r="G43" s="105">
        <f t="shared" si="3"/>
        <v>3.189066059225513</v>
      </c>
    </row>
    <row r="44" spans="1:7" ht="12.75">
      <c r="A44" s="82" t="s">
        <v>291</v>
      </c>
      <c r="B44" s="98">
        <v>207</v>
      </c>
      <c r="C44" s="105">
        <f>(B44/$B$37)*100</f>
        <v>6.934673366834171</v>
      </c>
      <c r="D44" s="65"/>
      <c r="E44" s="78" t="s">
        <v>93</v>
      </c>
      <c r="F44" s="97">
        <v>72092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411</v>
      </c>
      <c r="C46" s="105">
        <f>(B46/$B$37)*100</f>
        <v>13.768844221105528</v>
      </c>
      <c r="D46" s="65"/>
      <c r="E46" s="78" t="s">
        <v>96</v>
      </c>
      <c r="F46" s="97">
        <v>28605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46375</v>
      </c>
      <c r="G48" s="112" t="s">
        <v>261</v>
      </c>
    </row>
    <row r="49" spans="1:7" ht="13.5" thickBot="1">
      <c r="A49" s="82" t="s">
        <v>292</v>
      </c>
      <c r="B49" s="98">
        <v>34</v>
      </c>
      <c r="C49" s="105">
        <f aca="true" t="shared" si="4" ref="C49:C55">(B49/$B$37)*100</f>
        <v>1.139028475711893</v>
      </c>
      <c r="D49" s="87"/>
      <c r="E49" s="88" t="s">
        <v>102</v>
      </c>
      <c r="F49" s="113">
        <v>35428</v>
      </c>
      <c r="G49" s="114" t="s">
        <v>261</v>
      </c>
    </row>
    <row r="50" spans="1:7" ht="13.5" thickTop="1">
      <c r="A50" s="82" t="s">
        <v>116</v>
      </c>
      <c r="B50" s="98">
        <v>135</v>
      </c>
      <c r="C50" s="105">
        <f t="shared" si="4"/>
        <v>4.522613065326634</v>
      </c>
      <c r="D50" s="65"/>
      <c r="E50" s="78"/>
      <c r="F50" s="86"/>
      <c r="G50" s="85"/>
    </row>
    <row r="51" spans="1:7" ht="12.75">
      <c r="A51" s="82" t="s">
        <v>117</v>
      </c>
      <c r="B51" s="98">
        <v>332</v>
      </c>
      <c r="C51" s="105">
        <f t="shared" si="4"/>
        <v>11.122278056951423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152</v>
      </c>
      <c r="C52" s="105">
        <f t="shared" si="4"/>
        <v>5.092127303182579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345</v>
      </c>
      <c r="C53" s="105">
        <f t="shared" si="4"/>
        <v>11.557788944723619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160</v>
      </c>
      <c r="C54" s="105">
        <f t="shared" si="4"/>
        <v>5.360134003350084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126</v>
      </c>
      <c r="C55" s="105">
        <f t="shared" si="4"/>
        <v>4.221105527638191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260</v>
      </c>
      <c r="C57" s="105">
        <f>(B57/$B$37)*100</f>
        <v>8.710217755443885</v>
      </c>
      <c r="D57" s="65"/>
      <c r="E57" s="79" t="s">
        <v>84</v>
      </c>
      <c r="F57" s="80">
        <v>56</v>
      </c>
      <c r="G57" s="105">
        <f>(F57/L57)*100</f>
        <v>4.25208807896735</v>
      </c>
      <c r="H57" s="79" t="s">
        <v>84</v>
      </c>
      <c r="L57" s="15">
        <v>1317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39</v>
      </c>
      <c r="G58" s="105">
        <f>(F58/L58)*100</f>
        <v>6.200317965023848</v>
      </c>
      <c r="H58" s="78" t="s">
        <v>118</v>
      </c>
      <c r="L58" s="15">
        <v>629</v>
      </c>
    </row>
    <row r="59" spans="1:12" ht="12.75">
      <c r="A59" s="82" t="s">
        <v>112</v>
      </c>
      <c r="B59" s="98">
        <v>421</v>
      </c>
      <c r="C59" s="105">
        <f>(B59/$B$37)*100</f>
        <v>14.103852596314908</v>
      </c>
      <c r="D59" s="65"/>
      <c r="E59" s="78" t="s">
        <v>120</v>
      </c>
      <c r="F59" s="97">
        <v>25</v>
      </c>
      <c r="G59" s="105">
        <f>(F59/L59)*100</f>
        <v>8.116883116883116</v>
      </c>
      <c r="H59" s="78" t="s">
        <v>120</v>
      </c>
      <c r="L59" s="15">
        <v>308</v>
      </c>
    </row>
    <row r="60" spans="1:7" ht="12.75">
      <c r="A60" s="82" t="s">
        <v>113</v>
      </c>
      <c r="B60" s="98">
        <v>572</v>
      </c>
      <c r="C60" s="105">
        <f>(B60/$B$37)*100</f>
        <v>19.16247906197655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205</v>
      </c>
      <c r="C62" s="105">
        <f>(B62/$B$37)*100</f>
        <v>6.867671691792294</v>
      </c>
      <c r="D62" s="65"/>
      <c r="E62" s="79" t="s">
        <v>123</v>
      </c>
      <c r="F62" s="80">
        <v>7</v>
      </c>
      <c r="G62" s="105">
        <f>(F62/L62)*100</f>
        <v>3.954802259887006</v>
      </c>
      <c r="H62" s="79" t="s">
        <v>394</v>
      </c>
      <c r="L62" s="15">
        <v>177</v>
      </c>
    </row>
    <row r="63" spans="1:12" ht="12.75">
      <c r="A63" s="61" t="s">
        <v>293</v>
      </c>
      <c r="B63" s="98">
        <v>128</v>
      </c>
      <c r="C63" s="105">
        <f>(B63/$B$37)*100</f>
        <v>4.2881072026800675</v>
      </c>
      <c r="D63" s="65"/>
      <c r="E63" s="78" t="s">
        <v>118</v>
      </c>
      <c r="F63" s="97">
        <v>7</v>
      </c>
      <c r="G63" s="105">
        <f>(F63/L63)*100</f>
        <v>8.974358974358974</v>
      </c>
      <c r="H63" s="78" t="s">
        <v>118</v>
      </c>
      <c r="L63" s="15">
        <v>78</v>
      </c>
    </row>
    <row r="64" spans="1:12" ht="12.75">
      <c r="A64" s="82" t="s">
        <v>114</v>
      </c>
      <c r="B64" s="98">
        <v>115</v>
      </c>
      <c r="C64" s="105">
        <f>(B64/$B$37)*100</f>
        <v>3.8525963149078724</v>
      </c>
      <c r="D64" s="65"/>
      <c r="E64" s="78" t="s">
        <v>120</v>
      </c>
      <c r="F64" s="97">
        <v>0</v>
      </c>
      <c r="G64" s="105">
        <f>(F64/L64)*100</f>
        <v>0</v>
      </c>
      <c r="H64" s="78" t="s">
        <v>120</v>
      </c>
      <c r="L64" s="15">
        <v>5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380</v>
      </c>
      <c r="G66" s="105">
        <f aca="true" t="shared" si="5" ref="G66:G71">(F66/L66)*100</f>
        <v>7.311910717721763</v>
      </c>
      <c r="H66" s="79" t="s">
        <v>124</v>
      </c>
      <c r="L66" s="15">
        <v>5197</v>
      </c>
    </row>
    <row r="67" spans="1:12" ht="12.75">
      <c r="A67" s="82" t="s">
        <v>126</v>
      </c>
      <c r="B67" s="97">
        <v>2504</v>
      </c>
      <c r="C67" s="105">
        <f>(B67/$B$37)*100</f>
        <v>83.8860971524288</v>
      </c>
      <c r="D67" s="65"/>
      <c r="E67" s="78" t="s">
        <v>262</v>
      </c>
      <c r="F67" s="97">
        <v>275</v>
      </c>
      <c r="G67" s="105">
        <f t="shared" si="5"/>
        <v>6.791800444554211</v>
      </c>
      <c r="H67" s="78" t="s">
        <v>262</v>
      </c>
      <c r="L67" s="15">
        <v>4049</v>
      </c>
    </row>
    <row r="68" spans="1:12" ht="12.75">
      <c r="A68" s="82" t="s">
        <v>128</v>
      </c>
      <c r="B68" s="97">
        <v>370</v>
      </c>
      <c r="C68" s="105">
        <f>(B68/$B$37)*100</f>
        <v>12.39530988274707</v>
      </c>
      <c r="D68" s="65"/>
      <c r="E68" s="78" t="s">
        <v>127</v>
      </c>
      <c r="F68" s="97">
        <v>25</v>
      </c>
      <c r="G68" s="105">
        <f t="shared" si="5"/>
        <v>4.393673110720562</v>
      </c>
      <c r="H68" s="78" t="s">
        <v>127</v>
      </c>
      <c r="L68" s="15">
        <v>569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105</v>
      </c>
      <c r="G69" s="105">
        <f t="shared" si="5"/>
        <v>9.146341463414634</v>
      </c>
      <c r="H69" s="78" t="s">
        <v>129</v>
      </c>
      <c r="L69" s="15">
        <v>1148</v>
      </c>
    </row>
    <row r="70" spans="1:12" ht="12.75">
      <c r="A70" s="82" t="s">
        <v>376</v>
      </c>
      <c r="B70" s="97">
        <v>100</v>
      </c>
      <c r="C70" s="105">
        <f>(B70/$B$37)*100</f>
        <v>3.350083752093802</v>
      </c>
      <c r="D70" s="65"/>
      <c r="E70" s="78" t="s">
        <v>130</v>
      </c>
      <c r="F70" s="97">
        <v>65</v>
      </c>
      <c r="G70" s="105">
        <f t="shared" si="5"/>
        <v>8.47457627118644</v>
      </c>
      <c r="H70" s="78" t="s">
        <v>130</v>
      </c>
      <c r="L70" s="15">
        <v>767</v>
      </c>
    </row>
    <row r="71" spans="1:12" ht="13.5" thickBot="1">
      <c r="A71" s="90" t="s">
        <v>371</v>
      </c>
      <c r="B71" s="110">
        <v>11</v>
      </c>
      <c r="C71" s="111">
        <f>(B71/$B$37)*100</f>
        <v>0.3685092127303182</v>
      </c>
      <c r="D71" s="91"/>
      <c r="E71" s="92" t="s">
        <v>131</v>
      </c>
      <c r="F71" s="110">
        <v>158</v>
      </c>
      <c r="G71" s="118">
        <f t="shared" si="5"/>
        <v>14.46886446886447</v>
      </c>
      <c r="H71" s="92" t="s">
        <v>131</v>
      </c>
      <c r="L71" s="15">
        <v>1092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2081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2001</v>
      </c>
      <c r="G9" s="81">
        <f>(F9/$F$9)*100</f>
        <v>100</v>
      </c>
      <c r="I9" s="53"/>
    </row>
    <row r="10" spans="1:7" ht="12.75">
      <c r="A10" s="36" t="s">
        <v>137</v>
      </c>
      <c r="B10" s="97">
        <v>1058</v>
      </c>
      <c r="C10" s="105">
        <f aca="true" t="shared" si="0" ref="C10:C18">(B10/$B$8)*100</f>
        <v>50.840941854877464</v>
      </c>
      <c r="E10" s="32" t="s">
        <v>138</v>
      </c>
      <c r="F10" s="97">
        <v>1838</v>
      </c>
      <c r="G10" s="105">
        <f>(F10/$F$9)*100</f>
        <v>91.85407296351823</v>
      </c>
    </row>
    <row r="11" spans="1:7" ht="12.75">
      <c r="A11" s="36" t="s">
        <v>139</v>
      </c>
      <c r="B11" s="97">
        <v>162</v>
      </c>
      <c r="C11" s="105">
        <f t="shared" si="0"/>
        <v>7.784718885151369</v>
      </c>
      <c r="E11" s="32" t="s">
        <v>140</v>
      </c>
      <c r="F11" s="97">
        <v>58</v>
      </c>
      <c r="G11" s="105">
        <f>(F11/$F$9)*100</f>
        <v>2.898550724637681</v>
      </c>
    </row>
    <row r="12" spans="1:7" ht="12.75">
      <c r="A12" s="36" t="s">
        <v>141</v>
      </c>
      <c r="B12" s="97">
        <v>149</v>
      </c>
      <c r="C12" s="105">
        <f t="shared" si="0"/>
        <v>7.1600192215281115</v>
      </c>
      <c r="E12" s="32" t="s">
        <v>142</v>
      </c>
      <c r="F12" s="97">
        <v>105</v>
      </c>
      <c r="G12" s="105">
        <f>(F12/$F$9)*100</f>
        <v>5.247376311844078</v>
      </c>
    </row>
    <row r="13" spans="1:7" ht="12.75">
      <c r="A13" s="36" t="s">
        <v>143</v>
      </c>
      <c r="B13" s="97">
        <v>126</v>
      </c>
      <c r="C13" s="105">
        <f t="shared" si="0"/>
        <v>6.054781355117732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359</v>
      </c>
      <c r="C14" s="105">
        <f t="shared" si="0"/>
        <v>17.251321480057666</v>
      </c>
      <c r="E14" s="42" t="s">
        <v>145</v>
      </c>
      <c r="F14" s="80">
        <v>968</v>
      </c>
      <c r="G14" s="81">
        <f>(F14/$F$14)*100</f>
        <v>100</v>
      </c>
    </row>
    <row r="15" spans="1:7" ht="12.75">
      <c r="A15" s="36" t="s">
        <v>146</v>
      </c>
      <c r="B15" s="97">
        <v>96</v>
      </c>
      <c r="C15" s="105">
        <f t="shared" si="0"/>
        <v>4.613166746756367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124</v>
      </c>
      <c r="C16" s="105">
        <f t="shared" si="0"/>
        <v>5.958673714560307</v>
      </c>
      <c r="E16" s="1" t="s">
        <v>149</v>
      </c>
      <c r="F16" s="97">
        <v>0</v>
      </c>
      <c r="G16" s="105">
        <f>(F16/$F$14)*100</f>
        <v>0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161</v>
      </c>
      <c r="G17" s="105">
        <f aca="true" t="shared" si="1" ref="G17:G23">(F17/$F$14)*100</f>
        <v>16.632231404958677</v>
      </c>
    </row>
    <row r="18" spans="1:7" ht="12.75">
      <c r="A18" s="36" t="s">
        <v>152</v>
      </c>
      <c r="B18" s="97">
        <v>7</v>
      </c>
      <c r="C18" s="105">
        <f t="shared" si="0"/>
        <v>0.3363767419509851</v>
      </c>
      <c r="E18" s="1" t="s">
        <v>69</v>
      </c>
      <c r="F18" s="97">
        <v>401</v>
      </c>
      <c r="G18" s="105">
        <f t="shared" si="1"/>
        <v>41.425619834710744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260</v>
      </c>
      <c r="G19" s="105">
        <f t="shared" si="1"/>
        <v>26.859504132231404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120</v>
      </c>
      <c r="G20" s="105">
        <f t="shared" si="1"/>
        <v>12.396694214876034</v>
      </c>
    </row>
    <row r="21" spans="1:7" ht="12.75">
      <c r="A21" s="36" t="s">
        <v>156</v>
      </c>
      <c r="B21" s="98">
        <v>0</v>
      </c>
      <c r="C21" s="105">
        <f aca="true" t="shared" si="2" ref="C21:C28">(B21/$B$8)*100</f>
        <v>0</v>
      </c>
      <c r="E21" s="1" t="s">
        <v>157</v>
      </c>
      <c r="F21" s="97">
        <v>26</v>
      </c>
      <c r="G21" s="105">
        <f t="shared" si="1"/>
        <v>2.6859504132231407</v>
      </c>
    </row>
    <row r="22" spans="1:7" ht="12.75">
      <c r="A22" s="36" t="s">
        <v>158</v>
      </c>
      <c r="B22" s="98">
        <v>50</v>
      </c>
      <c r="C22" s="105">
        <f t="shared" si="2"/>
        <v>2.4026910139356077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39</v>
      </c>
      <c r="C23" s="105">
        <f t="shared" si="2"/>
        <v>1.8740989908697743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345</v>
      </c>
      <c r="C24" s="105">
        <f t="shared" si="2"/>
        <v>16.578567996155694</v>
      </c>
      <c r="E24" s="1" t="s">
        <v>163</v>
      </c>
      <c r="F24" s="97">
        <v>141300</v>
      </c>
      <c r="G24" s="112" t="s">
        <v>261</v>
      </c>
    </row>
    <row r="25" spans="1:7" ht="12.75">
      <c r="A25" s="36" t="s">
        <v>164</v>
      </c>
      <c r="B25" s="97">
        <v>155</v>
      </c>
      <c r="C25" s="105">
        <f t="shared" si="2"/>
        <v>7.448342143200384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408</v>
      </c>
      <c r="C26" s="105">
        <f t="shared" si="2"/>
        <v>19.60595867371456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370</v>
      </c>
      <c r="C27" s="105">
        <f t="shared" si="2"/>
        <v>17.7799135031235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714</v>
      </c>
      <c r="C28" s="105">
        <f t="shared" si="2"/>
        <v>34.31042767900048</v>
      </c>
      <c r="E28" s="32" t="s">
        <v>176</v>
      </c>
      <c r="F28" s="97">
        <v>792</v>
      </c>
      <c r="G28" s="105">
        <f aca="true" t="shared" si="3" ref="G28:G35">(F28/$F$14)*100</f>
        <v>81.81818181818183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27</v>
      </c>
      <c r="C31" s="105">
        <f aca="true" t="shared" si="4" ref="C31:C39">(B31/$B$8)*100</f>
        <v>1.2974531475252282</v>
      </c>
      <c r="E31" s="32" t="s">
        <v>181</v>
      </c>
      <c r="F31" s="97">
        <v>16</v>
      </c>
      <c r="G31" s="105">
        <f t="shared" si="3"/>
        <v>1.6528925619834711</v>
      </c>
    </row>
    <row r="32" spans="1:7" ht="12.75">
      <c r="A32" s="36" t="s">
        <v>182</v>
      </c>
      <c r="B32" s="97">
        <v>124</v>
      </c>
      <c r="C32" s="105">
        <f t="shared" si="4"/>
        <v>5.958673714560307</v>
      </c>
      <c r="E32" s="32" t="s">
        <v>183</v>
      </c>
      <c r="F32" s="97">
        <v>47</v>
      </c>
      <c r="G32" s="105">
        <f t="shared" si="3"/>
        <v>4.855371900826446</v>
      </c>
    </row>
    <row r="33" spans="1:7" ht="12.75">
      <c r="A33" s="36" t="s">
        <v>184</v>
      </c>
      <c r="B33" s="97">
        <v>261</v>
      </c>
      <c r="C33" s="105">
        <f t="shared" si="4"/>
        <v>12.542047092743875</v>
      </c>
      <c r="E33" s="32" t="s">
        <v>185</v>
      </c>
      <c r="F33" s="97">
        <v>332</v>
      </c>
      <c r="G33" s="105">
        <f t="shared" si="3"/>
        <v>34.29752066115703</v>
      </c>
    </row>
    <row r="34" spans="1:7" ht="12.75">
      <c r="A34" s="36" t="s">
        <v>186</v>
      </c>
      <c r="B34" s="97">
        <v>415</v>
      </c>
      <c r="C34" s="105">
        <f t="shared" si="4"/>
        <v>19.942335415665546</v>
      </c>
      <c r="E34" s="32" t="s">
        <v>187</v>
      </c>
      <c r="F34" s="97">
        <v>293</v>
      </c>
      <c r="G34" s="105">
        <f t="shared" si="3"/>
        <v>30.268595041322317</v>
      </c>
    </row>
    <row r="35" spans="1:7" ht="12.75">
      <c r="A35" s="36" t="s">
        <v>188</v>
      </c>
      <c r="B35" s="97">
        <v>286</v>
      </c>
      <c r="C35" s="105">
        <f t="shared" si="4"/>
        <v>13.743392599711676</v>
      </c>
      <c r="E35" s="32" t="s">
        <v>189</v>
      </c>
      <c r="F35" s="97">
        <v>104</v>
      </c>
      <c r="G35" s="105">
        <f t="shared" si="3"/>
        <v>10.743801652892563</v>
      </c>
    </row>
    <row r="36" spans="1:7" ht="12.75">
      <c r="A36" s="36" t="s">
        <v>190</v>
      </c>
      <c r="B36" s="97">
        <v>338</v>
      </c>
      <c r="C36" s="105">
        <f t="shared" si="4"/>
        <v>16.24219125420471</v>
      </c>
      <c r="E36" s="32" t="s">
        <v>191</v>
      </c>
      <c r="F36" s="97">
        <v>1501</v>
      </c>
      <c r="G36" s="112" t="s">
        <v>261</v>
      </c>
    </row>
    <row r="37" spans="1:7" ht="12.75">
      <c r="A37" s="36" t="s">
        <v>192</v>
      </c>
      <c r="B37" s="97">
        <v>266</v>
      </c>
      <c r="C37" s="105">
        <f t="shared" si="4"/>
        <v>12.782316194137433</v>
      </c>
      <c r="E37" s="32" t="s">
        <v>193</v>
      </c>
      <c r="F37" s="97">
        <v>176</v>
      </c>
      <c r="G37" s="105">
        <f>(F37/$F$14)*100</f>
        <v>18.181818181818183</v>
      </c>
    </row>
    <row r="38" spans="1:7" ht="12.75">
      <c r="A38" s="36" t="s">
        <v>194</v>
      </c>
      <c r="B38" s="97">
        <v>175</v>
      </c>
      <c r="C38" s="105">
        <f t="shared" si="4"/>
        <v>8.409418548774628</v>
      </c>
      <c r="E38" s="32" t="s">
        <v>191</v>
      </c>
      <c r="F38" s="97">
        <v>532</v>
      </c>
      <c r="G38" s="112" t="s">
        <v>261</v>
      </c>
    </row>
    <row r="39" spans="1:7" ht="12.75">
      <c r="A39" s="36" t="s">
        <v>195</v>
      </c>
      <c r="B39" s="97">
        <v>189</v>
      </c>
      <c r="C39" s="105">
        <f t="shared" si="4"/>
        <v>9.0821720326766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5.2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2001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252</v>
      </c>
      <c r="G43" s="105">
        <f aca="true" t="shared" si="5" ref="G43:G48">(F43/$F$14)*100</f>
        <v>26.033057851239672</v>
      </c>
    </row>
    <row r="44" spans="1:7" ht="12.75">
      <c r="A44" s="36" t="s">
        <v>209</v>
      </c>
      <c r="B44" s="98">
        <v>426</v>
      </c>
      <c r="C44" s="105">
        <f aca="true" t="shared" si="6" ref="C44:C49">(B44/$B$42)*100</f>
        <v>21.289355322338828</v>
      </c>
      <c r="E44" s="32" t="s">
        <v>210</v>
      </c>
      <c r="F44" s="97">
        <v>179</v>
      </c>
      <c r="G44" s="105">
        <f t="shared" si="5"/>
        <v>18.49173553719008</v>
      </c>
    </row>
    <row r="45" spans="1:7" ht="12.75">
      <c r="A45" s="36" t="s">
        <v>211</v>
      </c>
      <c r="B45" s="98">
        <v>644</v>
      </c>
      <c r="C45" s="105">
        <f t="shared" si="6"/>
        <v>32.18390804597701</v>
      </c>
      <c r="E45" s="32" t="s">
        <v>212</v>
      </c>
      <c r="F45" s="97">
        <v>194</v>
      </c>
      <c r="G45" s="105">
        <f t="shared" si="5"/>
        <v>20.041322314049587</v>
      </c>
    </row>
    <row r="46" spans="1:7" ht="12.75">
      <c r="A46" s="36" t="s">
        <v>213</v>
      </c>
      <c r="B46" s="98">
        <v>370</v>
      </c>
      <c r="C46" s="105">
        <f t="shared" si="6"/>
        <v>18.490754622688655</v>
      </c>
      <c r="E46" s="32" t="s">
        <v>214</v>
      </c>
      <c r="F46" s="97">
        <v>178</v>
      </c>
      <c r="G46" s="105">
        <f t="shared" si="5"/>
        <v>18.388429752066116</v>
      </c>
    </row>
    <row r="47" spans="1:7" ht="12.75">
      <c r="A47" s="36" t="s">
        <v>215</v>
      </c>
      <c r="B47" s="97">
        <v>236</v>
      </c>
      <c r="C47" s="105">
        <f t="shared" si="6"/>
        <v>11.794102948525737</v>
      </c>
      <c r="E47" s="32" t="s">
        <v>216</v>
      </c>
      <c r="F47" s="97">
        <v>56</v>
      </c>
      <c r="G47" s="105">
        <f t="shared" si="5"/>
        <v>5.785123966942149</v>
      </c>
    </row>
    <row r="48" spans="1:7" ht="12.75">
      <c r="A48" s="36" t="s">
        <v>217</v>
      </c>
      <c r="B48" s="97">
        <v>159</v>
      </c>
      <c r="C48" s="105">
        <f t="shared" si="6"/>
        <v>7.946026986506746</v>
      </c>
      <c r="E48" s="32" t="s">
        <v>218</v>
      </c>
      <c r="F48" s="97">
        <v>101</v>
      </c>
      <c r="G48" s="105">
        <f t="shared" si="5"/>
        <v>10.433884297520661</v>
      </c>
    </row>
    <row r="49" spans="1:7" ht="12.75">
      <c r="A49" s="36" t="s">
        <v>219</v>
      </c>
      <c r="B49" s="97">
        <v>166</v>
      </c>
      <c r="C49" s="105">
        <f t="shared" si="6"/>
        <v>8.295852073963019</v>
      </c>
      <c r="E49" s="32" t="s">
        <v>220</v>
      </c>
      <c r="F49" s="97">
        <v>8</v>
      </c>
      <c r="G49" s="105">
        <f>(F49/$F$14)*100</f>
        <v>0.8264462809917356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798</v>
      </c>
      <c r="G51" s="81">
        <f>(F51/F$51)*100</f>
        <v>100</v>
      </c>
    </row>
    <row r="52" spans="1:7" ht="12.75">
      <c r="A52" s="4" t="s">
        <v>223</v>
      </c>
      <c r="B52" s="97">
        <v>209</v>
      </c>
      <c r="C52" s="105">
        <f>(B52/$B$42)*100</f>
        <v>10.444777611194404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640</v>
      </c>
      <c r="C53" s="105">
        <f>(B53/$B$42)*100</f>
        <v>31.984007996002</v>
      </c>
      <c r="E53" s="32" t="s">
        <v>226</v>
      </c>
      <c r="F53" s="97">
        <v>21</v>
      </c>
      <c r="G53" s="105">
        <f>(F53/F$51)*100</f>
        <v>2.631578947368421</v>
      </c>
    </row>
    <row r="54" spans="1:7" ht="12.75">
      <c r="A54" s="4" t="s">
        <v>227</v>
      </c>
      <c r="B54" s="97">
        <v>915</v>
      </c>
      <c r="C54" s="105">
        <f>(B54/$B$42)*100</f>
        <v>45.72713643178411</v>
      </c>
      <c r="E54" s="32" t="s">
        <v>228</v>
      </c>
      <c r="F54" s="97">
        <v>24</v>
      </c>
      <c r="G54" s="105">
        <f aca="true" t="shared" si="7" ref="G54:G60">(F54/F$51)*100</f>
        <v>3.007518796992481</v>
      </c>
    </row>
    <row r="55" spans="1:7" ht="12.75">
      <c r="A55" s="4" t="s">
        <v>229</v>
      </c>
      <c r="B55" s="97">
        <v>237</v>
      </c>
      <c r="C55" s="105">
        <f>(B55/$B$42)*100</f>
        <v>11.84407796101949</v>
      </c>
      <c r="E55" s="32" t="s">
        <v>230</v>
      </c>
      <c r="F55" s="97">
        <v>30</v>
      </c>
      <c r="G55" s="105">
        <f t="shared" si="7"/>
        <v>3.7593984962406015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246</v>
      </c>
      <c r="G56" s="105">
        <f t="shared" si="7"/>
        <v>30.82706766917293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147</v>
      </c>
      <c r="G57" s="105">
        <f t="shared" si="7"/>
        <v>18.421052631578945</v>
      </c>
    </row>
    <row r="58" spans="1:7" ht="12.75">
      <c r="A58" s="36" t="s">
        <v>234</v>
      </c>
      <c r="B58" s="97">
        <v>1395</v>
      </c>
      <c r="C58" s="105">
        <f aca="true" t="shared" si="8" ref="C58:C66">(B58/$B$42)*100</f>
        <v>69.7151424287856</v>
      </c>
      <c r="E58" s="32" t="s">
        <v>235</v>
      </c>
      <c r="F58" s="97">
        <v>152</v>
      </c>
      <c r="G58" s="105">
        <f t="shared" si="7"/>
        <v>19.047619047619047</v>
      </c>
    </row>
    <row r="59" spans="1:7" ht="12.75">
      <c r="A59" s="36" t="s">
        <v>236</v>
      </c>
      <c r="B59" s="97">
        <v>20</v>
      </c>
      <c r="C59" s="105">
        <f t="shared" si="8"/>
        <v>0.9995002498750625</v>
      </c>
      <c r="E59" s="32" t="s">
        <v>237</v>
      </c>
      <c r="F59" s="98">
        <v>101</v>
      </c>
      <c r="G59" s="105">
        <f t="shared" si="7"/>
        <v>12.656641604010025</v>
      </c>
    </row>
    <row r="60" spans="1:7" ht="12.75">
      <c r="A60" s="36" t="s">
        <v>238</v>
      </c>
      <c r="B60" s="97">
        <v>117</v>
      </c>
      <c r="C60" s="105">
        <f t="shared" si="8"/>
        <v>5.847076461769116</v>
      </c>
      <c r="E60" s="32" t="s">
        <v>239</v>
      </c>
      <c r="F60" s="97">
        <v>77</v>
      </c>
      <c r="G60" s="105">
        <f t="shared" si="7"/>
        <v>9.649122807017543</v>
      </c>
    </row>
    <row r="61" spans="1:7" ht="12.75">
      <c r="A61" s="36" t="s">
        <v>240</v>
      </c>
      <c r="B61" s="97">
        <v>457</v>
      </c>
      <c r="C61" s="105">
        <f t="shared" si="8"/>
        <v>22.83858070964518</v>
      </c>
      <c r="E61" s="32" t="s">
        <v>163</v>
      </c>
      <c r="F61" s="97">
        <v>820</v>
      </c>
      <c r="G61" s="112" t="s">
        <v>261</v>
      </c>
    </row>
    <row r="62" spans="1:7" ht="12.75">
      <c r="A62" s="36" t="s">
        <v>241</v>
      </c>
      <c r="B62" s="97">
        <v>12</v>
      </c>
      <c r="C62" s="105">
        <f t="shared" si="8"/>
        <v>0.5997001499250375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178</v>
      </c>
      <c r="G65" s="105">
        <f aca="true" t="shared" si="9" ref="G65:G71">(F65/F$51)*100</f>
        <v>22.305764411027567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128</v>
      </c>
      <c r="G66" s="105">
        <f t="shared" si="9"/>
        <v>16.040100250626566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102</v>
      </c>
      <c r="G67" s="105">
        <f t="shared" si="9"/>
        <v>12.781954887218044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80</v>
      </c>
      <c r="G68" s="105">
        <f t="shared" si="9"/>
        <v>10.025062656641603</v>
      </c>
    </row>
    <row r="69" spans="1:7" ht="12.75">
      <c r="A69" s="36" t="s">
        <v>249</v>
      </c>
      <c r="B69" s="97">
        <v>19</v>
      </c>
      <c r="C69" s="105">
        <f>(B69/$B$42)*100</f>
        <v>0.9495252373813095</v>
      </c>
      <c r="E69" s="32" t="s">
        <v>216</v>
      </c>
      <c r="F69" s="97">
        <v>37</v>
      </c>
      <c r="G69" s="105">
        <f t="shared" si="9"/>
        <v>4.636591478696742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185</v>
      </c>
      <c r="G70" s="105">
        <f t="shared" si="9"/>
        <v>23.182957393483708</v>
      </c>
    </row>
    <row r="71" spans="1:7" ht="12.75">
      <c r="A71" s="54" t="s">
        <v>252</v>
      </c>
      <c r="B71" s="103">
        <v>13</v>
      </c>
      <c r="C71" s="115">
        <f>(B71/$B$42)*100</f>
        <v>0.6496751624187905</v>
      </c>
      <c r="D71" s="41"/>
      <c r="E71" s="44" t="s">
        <v>220</v>
      </c>
      <c r="F71" s="103">
        <v>88</v>
      </c>
      <c r="G71" s="115">
        <f t="shared" si="9"/>
        <v>11.027568922305765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2002-06-12T12:04:56Z</dcterms:modified>
  <cp:category/>
  <cp:version/>
  <cp:contentType/>
  <cp:contentStatus/>
</cp:coreProperties>
</file>