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<sst xmlns="http://schemas.openxmlformats.org/spreadsheetml/2006/main" count="696" uniqueCount="437">
  <si>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</si>
  <si>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</si>
  <si>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</si>
  <si>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</si>
  <si>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</si>
  <si>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</si>
  <si>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</si>
  <si>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</si>
  <si>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</si>
  <si>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</si>
  <si>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</si>
  <si>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</si>
  <si>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</si>
  <si>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</si>
  <si>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</si>
  <si>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</si>
  <si>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</si>
  <si>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</si>
  <si>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</si>
  <si>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</si>
  <si>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</si>
  <si>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</si>
  <si>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</si>
  <si>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</si>
  <si>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</si>
  <si>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</si>
  <si>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</si>
  <si>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</si>
  <si>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</si>
  <si>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</si>
  <si>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</si>
  <si>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</si>
  <si>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</si>
  <si>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</si>
  <si>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</si>
  <si>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</si>
  <si>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</si>
  <si>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</si>
  <si>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</si>
  <si>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</si>
  <si>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</si>
  <si>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</si>
  <si>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</si>
  <si>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</si>
  <si>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</si>
  <si>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</si>
  <si>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</si>
  <si>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</si>
  <si>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</si>
  <si>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</si>
  <si>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</si>
  <si>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</si>
  <si>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</si>
  <si>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</si>
  <si>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</si>
  <si>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</si>
  <si>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</si>
  <si>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</si>
  <si>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</si>
  <si>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</si>
  <si>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</si>
  <si>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</si>
  <si>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</si>
  <si>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</si>
  <si>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</si>
  <si>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</si>
  <si>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</si>
  <si>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</si>
  <si>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</si>
  <si>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</si>
  <si>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</si>
  <si>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</si>
  <si>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</si>
  <si>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</si>
  <si>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</si>
  <si>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</si>
  <si>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</si>
  <si>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</si>
  <si>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</si>
  <si>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</si>
  <si>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</si>
  <si>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</si>
  <si>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</si>
  <si>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</si>
  <si>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</si>
  <si>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</si>
  <si>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</si>
  <si>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</si>
  <si>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</si>
  <si>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</si>
  <si>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</si>
  <si>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</si>
  <si>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</si>
  <si>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</si>
  <si>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</si>
  <si>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</si>
  <si>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</si>
  <si>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</si>
  <si>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</si>
  <si>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</si>
  <si>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</si>
  <si>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</si>
  <si>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</si>
  <si>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</si>
  <si>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</si>
  <si>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</si>
  <si>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</si>
  <si>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</si>
  <si>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</si>
  <si>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</si>
  <si>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</si>
  <si>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</si>
  <si>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</si>
  <si>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</si>
  <si>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</si>
  <si>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</si>
  <si>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</si>
  <si>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</si>
  <si>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</si>
  <si>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</si>
  <si>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</si>
  <si>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</si>
  <si>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</si>
  <si>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</si>
  <si>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</si>
  <si>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</si>
  <si>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</si>
  <si>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</si>
  <si>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</si>
  <si>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</si>
  <si>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</si>
  <si>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</si>
  <si>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</si>
  <si>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</si>
  <si>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</si>
  <si>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</si>
  <si>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</si>
  <si>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</si>
  <si>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</si>
  <si>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</si>
  <si>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</si>
  <si>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</si>
  <si>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</si>
  <si>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</si>
  <si>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</si>
  <si>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</si>
  <si>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</si>
  <si>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</si>
  <si>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</si>
  <si>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</si>
  <si>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</si>
  <si>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</si>
  <si>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</si>
  <si>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</si>
  <si>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</si>
  <si>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</si>
  <si>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</si>
  <si>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</si>
  <si>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</si>
  <si>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</si>
  <si>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</si>
  <si>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</si>
  <si>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</si>
  <si>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</si>
  <si>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</si>
  <si>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</si>
  <si>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</si>
  <si>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</si>
  <si>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</si>
  <si>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</si>
  <si>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</si>
  <si>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</si>
  <si>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</si>
  <si>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</si>
  <si>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</si>
  <si>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</si>
  <si>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</si>
  <si>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</si>
  <si>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</si>
  <si>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</si>
  <si>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</si>
  <si>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</si>
  <si>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</si>
  <si>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</si>
  <si>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</si>
  <si>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</si>
  <si>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</si>
  <si>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</si>
  <si>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</si>
  <si>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</si>
  <si>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</si>
  <si>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</si>
  <si>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</si>
  <si>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</si>
  <si>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</si>
  <si>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</si>
  <si>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</si>
  <si>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</si>
  <si>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</si>
  <si>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</si>
  <si>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</si>
  <si>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</si>
  <si>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</si>
  <si>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</si>
  <si>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</si>
  <si>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</si>
  <si>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</si>
  <si>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</si>
  <si>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</si>
  <si>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</si>
  <si>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</si>
  <si>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</si>
  <si>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</si>
  <si>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</si>
  <si>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</si>
  <si>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</si>
  <si>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</si>
  <si>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</si>
  <si>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</si>
  <si>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</si>
  <si>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</si>
  <si>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</si>
  <si>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</si>
  <si>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</si>
  <si>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</si>
  <si>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</si>
  <si>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</si>
  <si>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</si>
  <si>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</si>
  <si>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</si>
  <si>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</si>
  <si>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</si>
  <si>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</si>
  <si>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</si>
  <si>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</si>
  <si>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</si>
  <si>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</si>
  <si>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</si>
  <si>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</si>
  <si>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</si>
  <si>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</si>
  <si>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</si>
  <si>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</si>
  <si>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</si>
  <si>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</si>
  <si>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</si>
  <si>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</si>
  <si>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</si>
  <si>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</si>
  <si>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</si>
  <si>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</si>
  <si>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</si>
  <si>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</si>
  <si>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</si>
  <si>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</si>
  <si>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</si>
  <si>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</si>
  <si>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</si>
  <si>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</si>
  <si>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</si>
  <si>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</si>
  <si>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</si>
  <si>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</si>
  <si>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</si>
  <si>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</si>
  <si>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</si>
  <si>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</si>
  <si>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</si>
  <si>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</si>
  <si>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</si>
  <si>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</si>
  <si>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</si>
  <si>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</si>
  <si>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</si>
  <si>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</si>
  <si>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</si>
  <si>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</si>
  <si>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</si>
  <si>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</si>
  <si>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</si>
  <si>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</si>
  <si>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</si>
  <si>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</si>
  <si>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</si>
  <si>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</si>
  <si>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</si>
  <si>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</si>
  <si>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</si>
  <si>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</si>
  <si>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</si>
  <si>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</si>
  <si>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</si>
  <si>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</si>
  <si>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</si>
  <si>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</si>
  <si>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</si>
  <si>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</si>
  <si>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</si>
  <si>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</si>
  <si>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</si>
  <si>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</si>
  <si>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</si>
  <si>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</si>
  <si>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</si>
  <si>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</si>
  <si>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</si>
  <si>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</si>
  <si>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</si>
  <si>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</si>
  <si>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</si>
  <si>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</si>
  <si>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</si>
  <si>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</si>
  <si>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</si>
  <si>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</si>
  <si>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</si>
  <si>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</si>
  <si>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</si>
  <si>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</si>
  <si>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</si>
  <si>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</si>
  <si>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</si>
  <si>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</si>
  <si>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</si>
  <si>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</si>
  <si>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</si>
  <si>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</si>
  <si>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</si>
  <si>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</si>
  <si>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</si>
  <si>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</si>
  <si>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</si>
  <si>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</si>
  <si>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</si>
  <si>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</si>
  <si>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</si>
  <si>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</si>
  <si>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</si>
  <si>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</si>
  <si>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</si>
  <si>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</si>
  <si>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</si>
  <si>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</si>
  <si>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</si>
  <si>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</si>
  <si>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</si>
  <si>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</si>
  <si>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</si>
  <si>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</si>
  <si>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</si>
  <si>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</si>
  <si>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</si>
  <si>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</si>
  <si>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</si>
  <si>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</si>
  <si>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</si>
  <si>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</si>
  <si>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</si>
  <si>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</si>
  <si>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</si>
  <si>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</si>
  <si>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</si>
  <si>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</si>
  <si>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</si>
  <si>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</si>
  <si>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</si>
  <si>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</si>
  <si>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</si>
  <si>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</si>
  <si>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</si>
  <si>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</si>
  <si>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</si>
  <si>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</si>
  <si>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</si>
  <si>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</si>
  <si>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</si>
  <si>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</si>
  <si>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</si>
  <si>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</si>
  <si>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</si>
  <si>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</si>
  <si>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</si>
  <si>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</si>
  <si>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</si>
  <si>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</si>
  <si>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</si>
  <si>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</si>
  <si>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</si>
  <si>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</si>
  <si>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</si>
  <si>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</si>
  <si>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</si>
  <si>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</si>
  <si>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</si>
  <si>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</si>
  <si>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</si>
  <si>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Hopewell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</si>
  <si>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Hopewell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</si>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</sst>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16105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16105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8208</v>
      </c>
      <c r="C9" s="151">
        <f>(B9/$B$7)*100</f>
        <v>50.96553865259237</v>
      </c>
      <c r="D9" s="152"/>
      <c r="E9" s="152" t="s">
        <v>403</v>
      </c>
      <c r="F9" s="150">
        <v>395</v>
      </c>
      <c r="G9" s="153">
        <f t="shared" si="0"/>
        <v>2.452654455138156</v>
      </c>
    </row>
    <row r="10" spans="1:7" ht="12.75">
      <c r="A10" s="149" t="s">
        <v>404</v>
      </c>
      <c r="B10" s="150">
        <v>7897</v>
      </c>
      <c r="C10" s="151">
        <f>(B10/$B$7)*100</f>
        <v>49.034461347407635</v>
      </c>
      <c r="D10" s="152"/>
      <c r="E10" s="152" t="s">
        <v>405</v>
      </c>
      <c r="F10" s="150">
        <v>36</v>
      </c>
      <c r="G10" s="153">
        <f t="shared" si="0"/>
        <v>0.22353306426575598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152</v>
      </c>
      <c r="G11" s="153">
        <f t="shared" si="0"/>
        <v>0.9438062713443031</v>
      </c>
    </row>
    <row r="12" spans="1:7" ht="12.75">
      <c r="A12" s="149" t="s">
        <v>407</v>
      </c>
      <c r="B12" s="150">
        <v>1076</v>
      </c>
      <c r="C12" s="151">
        <f aca="true" t="shared" si="1" ref="C12:C24">B12*100/B$7</f>
        <v>6.681154920832039</v>
      </c>
      <c r="D12" s="152"/>
      <c r="E12" s="152" t="s">
        <v>408</v>
      </c>
      <c r="F12" s="150">
        <v>50</v>
      </c>
      <c r="G12" s="153">
        <f t="shared" si="0"/>
        <v>0.3104625892579944</v>
      </c>
    </row>
    <row r="13" spans="1:7" ht="12.75">
      <c r="A13" s="149" t="s">
        <v>409</v>
      </c>
      <c r="B13" s="150">
        <v>1269</v>
      </c>
      <c r="C13" s="151">
        <f t="shared" si="1"/>
        <v>7.879540515367898</v>
      </c>
      <c r="D13" s="152"/>
      <c r="E13" s="152" t="s">
        <v>410</v>
      </c>
      <c r="F13" s="150">
        <v>157</v>
      </c>
      <c r="G13" s="153">
        <f t="shared" si="0"/>
        <v>0.9748525302701024</v>
      </c>
    </row>
    <row r="14" spans="1:7" ht="12.75">
      <c r="A14" s="149" t="s">
        <v>411</v>
      </c>
      <c r="B14" s="150">
        <v>1221</v>
      </c>
      <c r="C14" s="151">
        <f t="shared" si="1"/>
        <v>7.581496429680223</v>
      </c>
      <c r="D14" s="152"/>
      <c r="E14" s="152" t="s">
        <v>412</v>
      </c>
      <c r="F14" s="150">
        <v>15710</v>
      </c>
      <c r="G14" s="153">
        <f t="shared" si="0"/>
        <v>97.54734554486184</v>
      </c>
    </row>
    <row r="15" spans="1:7" ht="12.75">
      <c r="A15" s="149" t="s">
        <v>413</v>
      </c>
      <c r="B15" s="150">
        <v>1009</v>
      </c>
      <c r="C15" s="151">
        <f t="shared" si="1"/>
        <v>6.265135051226327</v>
      </c>
      <c r="D15" s="152"/>
      <c r="E15" s="152" t="s">
        <v>414</v>
      </c>
      <c r="F15" s="150">
        <v>13978</v>
      </c>
      <c r="G15" s="153">
        <f t="shared" si="0"/>
        <v>86.79292145296492</v>
      </c>
    </row>
    <row r="16" spans="1:7" ht="12.75">
      <c r="A16" s="149" t="s">
        <v>415</v>
      </c>
      <c r="B16" s="150">
        <v>565</v>
      </c>
      <c r="C16" s="151">
        <f t="shared" si="1"/>
        <v>3.508227258615337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1636</v>
      </c>
      <c r="C17" s="151">
        <f t="shared" si="1"/>
        <v>10.158335920521576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3172</v>
      </c>
      <c r="C18" s="151">
        <f t="shared" si="1"/>
        <v>19.695746662527167</v>
      </c>
      <c r="D18" s="152"/>
      <c r="E18" s="143" t="s">
        <v>419</v>
      </c>
      <c r="F18" s="141">
        <v>16105</v>
      </c>
      <c r="G18" s="148">
        <v>100</v>
      </c>
    </row>
    <row r="19" spans="1:7" ht="12.75">
      <c r="A19" s="149" t="s">
        <v>420</v>
      </c>
      <c r="B19" s="150">
        <v>2731</v>
      </c>
      <c r="C19" s="151">
        <f t="shared" si="1"/>
        <v>16.957466625271653</v>
      </c>
      <c r="D19" s="152"/>
      <c r="E19" s="152" t="s">
        <v>421</v>
      </c>
      <c r="F19" s="150">
        <v>15224</v>
      </c>
      <c r="G19" s="153">
        <f aca="true" t="shared" si="2" ref="G19:G30">F19*100/F$18</f>
        <v>94.52964917727414</v>
      </c>
    </row>
    <row r="20" spans="1:7" ht="12.75">
      <c r="A20" s="149" t="s">
        <v>422</v>
      </c>
      <c r="B20" s="150">
        <v>904</v>
      </c>
      <c r="C20" s="151">
        <f t="shared" si="1"/>
        <v>5.613163613784539</v>
      </c>
      <c r="D20" s="152"/>
      <c r="E20" s="152" t="s">
        <v>423</v>
      </c>
      <c r="F20" s="150">
        <v>5498</v>
      </c>
      <c r="G20" s="153">
        <f t="shared" si="2"/>
        <v>34.138466314809065</v>
      </c>
    </row>
    <row r="21" spans="1:7" ht="12.75">
      <c r="A21" s="149" t="s">
        <v>424</v>
      </c>
      <c r="B21" s="150">
        <v>677</v>
      </c>
      <c r="C21" s="151">
        <f t="shared" si="1"/>
        <v>4.203663458553244</v>
      </c>
      <c r="D21" s="152"/>
      <c r="E21" s="152" t="s">
        <v>425</v>
      </c>
      <c r="F21" s="150">
        <v>3938</v>
      </c>
      <c r="G21" s="153">
        <f t="shared" si="2"/>
        <v>24.45203352995964</v>
      </c>
    </row>
    <row r="22" spans="1:7" ht="12.75">
      <c r="A22" s="149" t="s">
        <v>426</v>
      </c>
      <c r="B22" s="150">
        <v>1103</v>
      </c>
      <c r="C22" s="151">
        <f t="shared" si="1"/>
        <v>6.848804719031357</v>
      </c>
      <c r="D22" s="152"/>
      <c r="E22" s="152" t="s">
        <v>427</v>
      </c>
      <c r="F22" s="150">
        <v>5035</v>
      </c>
      <c r="G22" s="153">
        <f t="shared" si="2"/>
        <v>31.263582738280036</v>
      </c>
    </row>
    <row r="23" spans="1:7" ht="12.75">
      <c r="A23" s="149" t="s">
        <v>428</v>
      </c>
      <c r="B23" s="150">
        <v>612</v>
      </c>
      <c r="C23" s="151">
        <f t="shared" si="1"/>
        <v>3.8000620925178517</v>
      </c>
      <c r="D23" s="152"/>
      <c r="E23" s="152" t="s">
        <v>429</v>
      </c>
      <c r="F23" s="150">
        <v>4137</v>
      </c>
      <c r="G23" s="153">
        <f t="shared" si="2"/>
        <v>25.68767463520646</v>
      </c>
    </row>
    <row r="24" spans="1:7" ht="12.75">
      <c r="A24" s="149" t="s">
        <v>430</v>
      </c>
      <c r="B24" s="150">
        <v>130</v>
      </c>
      <c r="C24" s="151">
        <f t="shared" si="1"/>
        <v>0.8072027320707855</v>
      </c>
      <c r="D24" s="152"/>
      <c r="E24" s="152" t="s">
        <v>431</v>
      </c>
      <c r="F24" s="150">
        <v>374</v>
      </c>
      <c r="G24" s="153">
        <f t="shared" si="2"/>
        <v>2.322260167649798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90</v>
      </c>
      <c r="G25" s="153">
        <f t="shared" si="2"/>
        <v>0.55883266066439</v>
      </c>
    </row>
    <row r="26" spans="1:7" ht="12.75">
      <c r="A26" s="149" t="s">
        <v>433</v>
      </c>
      <c r="B26" s="155">
        <v>39.1</v>
      </c>
      <c r="C26" s="156" t="s">
        <v>261</v>
      </c>
      <c r="D26" s="152"/>
      <c r="E26" s="157" t="s">
        <v>434</v>
      </c>
      <c r="F26" s="158">
        <v>379</v>
      </c>
      <c r="G26" s="153">
        <f t="shared" si="2"/>
        <v>2.353306426575598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173</v>
      </c>
      <c r="G27" s="153">
        <f t="shared" si="2"/>
        <v>1.0742005588326606</v>
      </c>
    </row>
    <row r="28" spans="1:7" ht="12.75">
      <c r="A28" s="149" t="s">
        <v>262</v>
      </c>
      <c r="B28" s="150">
        <v>11833</v>
      </c>
      <c r="C28" s="151">
        <f aca="true" t="shared" si="3" ref="C28:C35">B28*100/B$7</f>
        <v>73.47407637379696</v>
      </c>
      <c r="D28" s="152"/>
      <c r="E28" s="152" t="s">
        <v>436</v>
      </c>
      <c r="F28" s="150">
        <v>881</v>
      </c>
      <c r="G28" s="153">
        <f t="shared" si="2"/>
        <v>5.4703508227258615</v>
      </c>
    </row>
    <row r="29" spans="1:7" ht="12.75">
      <c r="A29" s="149" t="s">
        <v>0</v>
      </c>
      <c r="B29" s="150">
        <v>6042</v>
      </c>
      <c r="C29" s="151">
        <f t="shared" si="3"/>
        <v>37.51629928593604</v>
      </c>
      <c r="D29" s="152"/>
      <c r="E29" s="152" t="s">
        <v>1</v>
      </c>
      <c r="F29" s="150">
        <v>868</v>
      </c>
      <c r="G29" s="153">
        <f t="shared" si="2"/>
        <v>5.389630549518783</v>
      </c>
    </row>
    <row r="30" spans="1:7" ht="12.75">
      <c r="A30" s="149" t="s">
        <v>2</v>
      </c>
      <c r="B30" s="150">
        <v>5791</v>
      </c>
      <c r="C30" s="151">
        <f t="shared" si="3"/>
        <v>35.95777708786091</v>
      </c>
      <c r="D30" s="152"/>
      <c r="E30" s="152" t="s">
        <v>3</v>
      </c>
      <c r="F30" s="150">
        <v>13</v>
      </c>
      <c r="G30" s="153">
        <f t="shared" si="2"/>
        <v>0.08072027320707854</v>
      </c>
    </row>
    <row r="31" spans="1:7" ht="12.75">
      <c r="A31" s="149" t="s">
        <v>4</v>
      </c>
      <c r="B31" s="150">
        <v>11413</v>
      </c>
      <c r="C31" s="151">
        <f t="shared" si="3"/>
        <v>70.8661906240298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2242</v>
      </c>
      <c r="C32" s="151">
        <f t="shared" si="3"/>
        <v>13.92114250232847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1845</v>
      </c>
      <c r="C33" s="151">
        <f t="shared" si="3"/>
        <v>11.456069543619995</v>
      </c>
      <c r="D33" s="152"/>
      <c r="E33" s="143" t="s">
        <v>8</v>
      </c>
      <c r="F33" s="141">
        <v>5498</v>
      </c>
      <c r="G33" s="148">
        <v>100</v>
      </c>
    </row>
    <row r="34" spans="1:7" ht="12.75">
      <c r="A34" s="149" t="s">
        <v>0</v>
      </c>
      <c r="B34" s="150">
        <v>857</v>
      </c>
      <c r="C34" s="151">
        <f t="shared" si="3"/>
        <v>5.321328779882024</v>
      </c>
      <c r="D34" s="152"/>
      <c r="E34" s="152" t="s">
        <v>9</v>
      </c>
      <c r="F34" s="150">
        <v>4429</v>
      </c>
      <c r="G34" s="153">
        <f aca="true" t="shared" si="4" ref="G34:G42">F34*100/F$33</f>
        <v>80.55656602400873</v>
      </c>
    </row>
    <row r="35" spans="1:7" ht="12.75">
      <c r="A35" s="149" t="s">
        <v>2</v>
      </c>
      <c r="B35" s="150">
        <v>988</v>
      </c>
      <c r="C35" s="151">
        <f t="shared" si="3"/>
        <v>6.13474076373797</v>
      </c>
      <c r="D35" s="152"/>
      <c r="E35" s="152" t="s">
        <v>10</v>
      </c>
      <c r="F35" s="150">
        <v>2230</v>
      </c>
      <c r="G35" s="153">
        <f t="shared" si="4"/>
        <v>40.56020371044016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3938</v>
      </c>
      <c r="G36" s="153">
        <f t="shared" si="4"/>
        <v>71.62604583484904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1977</v>
      </c>
      <c r="G37" s="153">
        <f t="shared" si="4"/>
        <v>35.9585303746817</v>
      </c>
    </row>
    <row r="38" spans="1:7" ht="12.75">
      <c r="A38" s="163" t="s">
        <v>13</v>
      </c>
      <c r="B38" s="150">
        <v>15929</v>
      </c>
      <c r="C38" s="151">
        <f aca="true" t="shared" si="5" ref="C38:C56">B38*100/B$7</f>
        <v>98.90717168581186</v>
      </c>
      <c r="D38" s="152"/>
      <c r="E38" s="152" t="s">
        <v>14</v>
      </c>
      <c r="F38" s="150">
        <v>376</v>
      </c>
      <c r="G38" s="153">
        <f t="shared" si="4"/>
        <v>6.838850491087668</v>
      </c>
    </row>
    <row r="39" spans="1:7" ht="12.75">
      <c r="A39" s="149" t="s">
        <v>15</v>
      </c>
      <c r="B39" s="150">
        <v>14220</v>
      </c>
      <c r="C39" s="151">
        <f t="shared" si="5"/>
        <v>88.29556038497361</v>
      </c>
      <c r="D39" s="152"/>
      <c r="E39" s="152" t="s">
        <v>10</v>
      </c>
      <c r="F39" s="150">
        <v>199</v>
      </c>
      <c r="G39" s="153">
        <f t="shared" si="4"/>
        <v>3.6194979992724625</v>
      </c>
    </row>
    <row r="40" spans="1:7" ht="12.75">
      <c r="A40" s="149" t="s">
        <v>16</v>
      </c>
      <c r="B40" s="150">
        <v>939</v>
      </c>
      <c r="C40" s="151">
        <f t="shared" si="5"/>
        <v>5.830487426265135</v>
      </c>
      <c r="D40" s="152"/>
      <c r="E40" s="152" t="s">
        <v>17</v>
      </c>
      <c r="F40" s="150">
        <v>1069</v>
      </c>
      <c r="G40" s="153">
        <f t="shared" si="4"/>
        <v>19.44343397599127</v>
      </c>
    </row>
    <row r="41" spans="1:7" ht="12.75">
      <c r="A41" s="149" t="s">
        <v>18</v>
      </c>
      <c r="B41" s="150">
        <v>20</v>
      </c>
      <c r="C41" s="151">
        <f t="shared" si="5"/>
        <v>0.12418503570319776</v>
      </c>
      <c r="D41" s="152"/>
      <c r="E41" s="152" t="s">
        <v>19</v>
      </c>
      <c r="F41" s="150">
        <v>878</v>
      </c>
      <c r="G41" s="153">
        <f t="shared" si="4"/>
        <v>15.969443433975991</v>
      </c>
    </row>
    <row r="42" spans="1:7" ht="12.75">
      <c r="A42" s="149" t="s">
        <v>20</v>
      </c>
      <c r="B42" s="150">
        <v>639</v>
      </c>
      <c r="C42" s="151">
        <f t="shared" si="5"/>
        <v>3.9677118907171685</v>
      </c>
      <c r="D42" s="152"/>
      <c r="E42" s="152" t="s">
        <v>21</v>
      </c>
      <c r="F42" s="150">
        <v>355</v>
      </c>
      <c r="G42" s="153">
        <f t="shared" si="4"/>
        <v>6.456893415787559</v>
      </c>
    </row>
    <row r="43" spans="1:7" ht="12.75">
      <c r="A43" s="149" t="s">
        <v>22</v>
      </c>
      <c r="B43" s="150">
        <v>228</v>
      </c>
      <c r="C43" s="151">
        <f t="shared" si="5"/>
        <v>1.4157094070164544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226</v>
      </c>
      <c r="C44" s="151">
        <f t="shared" si="5"/>
        <v>1.4032909034461347</v>
      </c>
      <c r="D44" s="152"/>
      <c r="E44" s="152" t="s">
        <v>24</v>
      </c>
      <c r="F44" s="160">
        <v>2310</v>
      </c>
      <c r="G44" s="164">
        <f>F44*100/F33</f>
        <v>42.015278283012</v>
      </c>
    </row>
    <row r="45" spans="1:7" ht="12.75">
      <c r="A45" s="149" t="s">
        <v>25</v>
      </c>
      <c r="B45" s="150">
        <v>39</v>
      </c>
      <c r="C45" s="151">
        <f t="shared" si="5"/>
        <v>0.24216081962123565</v>
      </c>
      <c r="D45" s="152"/>
      <c r="E45" s="152" t="s">
        <v>26</v>
      </c>
      <c r="F45" s="160">
        <v>1279</v>
      </c>
      <c r="G45" s="164">
        <f>F45*100/F33</f>
        <v>23.26300472899236</v>
      </c>
    </row>
    <row r="46" spans="1:7" ht="12.75">
      <c r="A46" s="149" t="s">
        <v>27</v>
      </c>
      <c r="B46" s="150">
        <v>22</v>
      </c>
      <c r="C46" s="151">
        <f t="shared" si="5"/>
        <v>0.13660353927351754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86</v>
      </c>
      <c r="C47" s="151">
        <f t="shared" si="5"/>
        <v>0.5339956535237503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7</v>
      </c>
      <c r="C48" s="151">
        <f t="shared" si="5"/>
        <v>0.04346476249611922</v>
      </c>
      <c r="D48" s="152"/>
      <c r="E48" s="152" t="s">
        <v>31</v>
      </c>
      <c r="F48" s="165">
        <v>3.11</v>
      </c>
      <c r="G48" s="166" t="s">
        <v>261</v>
      </c>
    </row>
    <row r="49" spans="1:7" ht="14.25">
      <c r="A49" s="149" t="s">
        <v>32</v>
      </c>
      <c r="B49" s="150">
        <v>31</v>
      </c>
      <c r="C49" s="151">
        <f t="shared" si="5"/>
        <v>0.19248680533995655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0.024837007140639553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0.012418503570319777</v>
      </c>
      <c r="D51" s="152"/>
      <c r="E51" s="143" t="s">
        <v>36</v>
      </c>
      <c r="F51" s="141">
        <v>5629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5498</v>
      </c>
      <c r="G52" s="153">
        <f>F52*100/F$51</f>
        <v>97.67276603304317</v>
      </c>
    </row>
    <row r="53" spans="1:7" ht="12.75">
      <c r="A53" s="149" t="s">
        <v>39</v>
      </c>
      <c r="B53" s="150">
        <v>1</v>
      </c>
      <c r="C53" s="151">
        <f t="shared" si="5"/>
        <v>0.006209251785159888</v>
      </c>
      <c r="D53" s="152"/>
      <c r="E53" s="152" t="s">
        <v>40</v>
      </c>
      <c r="F53" s="150">
        <v>131</v>
      </c>
      <c r="G53" s="153">
        <f>F53*100/F$51</f>
        <v>2.3272339669568307</v>
      </c>
    </row>
    <row r="54" spans="1:7" ht="14.25">
      <c r="A54" s="149" t="s">
        <v>41</v>
      </c>
      <c r="B54" s="150">
        <v>1</v>
      </c>
      <c r="C54" s="151">
        <f t="shared" si="5"/>
        <v>0.006209251785159888</v>
      </c>
      <c r="D54" s="152"/>
      <c r="E54" s="152" t="s">
        <v>42</v>
      </c>
      <c r="F54" s="150">
        <v>17</v>
      </c>
      <c r="G54" s="153">
        <f>F54*100/F$51</f>
        <v>0.3020074613608101</v>
      </c>
    </row>
    <row r="55" spans="1:7" ht="12.75">
      <c r="A55" s="149" t="s">
        <v>43</v>
      </c>
      <c r="B55" s="150">
        <v>107</v>
      </c>
      <c r="C55" s="151">
        <f t="shared" si="5"/>
        <v>0.664389941012108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176</v>
      </c>
      <c r="C56" s="151">
        <f t="shared" si="5"/>
        <v>1.0928283141881403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14374</v>
      </c>
      <c r="C60" s="168">
        <f>B60*100/B7</f>
        <v>89.25178515988823</v>
      </c>
      <c r="D60" s="152"/>
      <c r="E60" s="143" t="s">
        <v>51</v>
      </c>
      <c r="F60" s="141">
        <v>5498</v>
      </c>
      <c r="G60" s="148">
        <v>100</v>
      </c>
    </row>
    <row r="61" spans="1:7" ht="12.75">
      <c r="A61" s="149" t="s">
        <v>52</v>
      </c>
      <c r="B61" s="160">
        <v>987</v>
      </c>
      <c r="C61" s="168">
        <f>B61*100/B7</f>
        <v>6.12853151195281</v>
      </c>
      <c r="D61" s="152"/>
      <c r="E61" s="152" t="s">
        <v>53</v>
      </c>
      <c r="F61" s="150">
        <v>5109</v>
      </c>
      <c r="G61" s="153">
        <f>F61*100/F$60</f>
        <v>92.9246998908694</v>
      </c>
    </row>
    <row r="62" spans="1:7" ht="12.75">
      <c r="A62" s="149" t="s">
        <v>54</v>
      </c>
      <c r="B62" s="160">
        <v>59</v>
      </c>
      <c r="C62" s="168">
        <f>B62*100/B7</f>
        <v>0.3663458553244334</v>
      </c>
      <c r="D62" s="152"/>
      <c r="E62" s="152" t="s">
        <v>55</v>
      </c>
      <c r="F62" s="150">
        <v>389</v>
      </c>
      <c r="G62" s="153">
        <f>F62*100/F$60</f>
        <v>7.075300109130593</v>
      </c>
    </row>
    <row r="63" spans="1:7" ht="12.75">
      <c r="A63" s="149" t="s">
        <v>56</v>
      </c>
      <c r="B63" s="160">
        <v>712</v>
      </c>
      <c r="C63" s="168">
        <f>B63*100/B7</f>
        <v>4.42098727103384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</v>
      </c>
      <c r="C64" s="168">
        <f>B64*100/B7</f>
        <v>0.055883266066438994</v>
      </c>
      <c r="D64" s="152"/>
      <c r="E64" s="152" t="s">
        <v>58</v>
      </c>
      <c r="F64" s="145">
        <v>2.81</v>
      </c>
      <c r="G64" s="166" t="s">
        <v>261</v>
      </c>
    </row>
    <row r="65" spans="1:7" ht="13.5" thickBot="1">
      <c r="A65" s="171" t="s">
        <v>59</v>
      </c>
      <c r="B65" s="172">
        <v>157</v>
      </c>
      <c r="C65" s="173">
        <f>B65*100/B7</f>
        <v>0.9748525302701024</v>
      </c>
      <c r="D65" s="174"/>
      <c r="E65" s="174" t="s">
        <v>60</v>
      </c>
      <c r="F65" s="175">
        <v>2.21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16105</v>
      </c>
      <c r="G9" s="33">
        <f>(F9/$F$9)*100</f>
        <v>100</v>
      </c>
    </row>
    <row r="10" spans="1:7" ht="12.75">
      <c r="A10" s="29" t="s">
        <v>269</v>
      </c>
      <c r="B10" s="93">
        <v>4228</v>
      </c>
      <c r="C10" s="33">
        <f aca="true" t="shared" si="0" ref="C10:C15">(B10/$B$10)*100</f>
        <v>100</v>
      </c>
      <c r="E10" s="34" t="s">
        <v>270</v>
      </c>
      <c r="F10" s="97">
        <v>14862</v>
      </c>
      <c r="G10" s="84">
        <f aca="true" t="shared" si="1" ref="G10:G16">(F10/$F$9)*100</f>
        <v>92.28190003104626</v>
      </c>
    </row>
    <row r="11" spans="1:8" ht="12.75">
      <c r="A11" s="36" t="s">
        <v>271</v>
      </c>
      <c r="B11" s="98">
        <v>486</v>
      </c>
      <c r="C11" s="35">
        <f t="shared" si="0"/>
        <v>11.494796594134343</v>
      </c>
      <c r="E11" s="34" t="s">
        <v>272</v>
      </c>
      <c r="F11" s="97">
        <v>14665</v>
      </c>
      <c r="G11" s="84">
        <f t="shared" si="1"/>
        <v>91.05867742936977</v>
      </c>
      <c r="H11" s="15" t="s">
        <v>250</v>
      </c>
    </row>
    <row r="12" spans="1:8" ht="12.75">
      <c r="A12" s="36" t="s">
        <v>273</v>
      </c>
      <c r="B12" s="98">
        <v>225</v>
      </c>
      <c r="C12" s="35">
        <f t="shared" si="0"/>
        <v>5.32166508987701</v>
      </c>
      <c r="E12" s="34" t="s">
        <v>274</v>
      </c>
      <c r="F12" s="97">
        <v>9379</v>
      </c>
      <c r="G12" s="84">
        <f t="shared" si="1"/>
        <v>58.23657249301459</v>
      </c>
      <c r="H12" s="15" t="s">
        <v>250</v>
      </c>
    </row>
    <row r="13" spans="1:7" ht="12.75">
      <c r="A13" s="36" t="s">
        <v>275</v>
      </c>
      <c r="B13" s="98">
        <v>1959</v>
      </c>
      <c r="C13" s="35">
        <f t="shared" si="0"/>
        <v>46.333964049195835</v>
      </c>
      <c r="E13" s="34" t="s">
        <v>276</v>
      </c>
      <c r="F13" s="97">
        <v>5286</v>
      </c>
      <c r="G13" s="84">
        <f t="shared" si="1"/>
        <v>32.82210493635517</v>
      </c>
    </row>
    <row r="14" spans="1:7" ht="12.75">
      <c r="A14" s="36" t="s">
        <v>277</v>
      </c>
      <c r="B14" s="98">
        <v>948</v>
      </c>
      <c r="C14" s="35">
        <f t="shared" si="0"/>
        <v>22.42194891201514</v>
      </c>
      <c r="E14" s="34" t="s">
        <v>166</v>
      </c>
      <c r="F14" s="97">
        <v>197</v>
      </c>
      <c r="G14" s="84">
        <f t="shared" si="1"/>
        <v>1.223222601676498</v>
      </c>
    </row>
    <row r="15" spans="1:7" ht="12.75">
      <c r="A15" s="36" t="s">
        <v>324</v>
      </c>
      <c r="B15" s="97">
        <v>610</v>
      </c>
      <c r="C15" s="35">
        <f t="shared" si="0"/>
        <v>14.427625354777673</v>
      </c>
      <c r="E15" s="34" t="s">
        <v>278</v>
      </c>
      <c r="F15" s="97">
        <v>1243</v>
      </c>
      <c r="G15" s="84">
        <f t="shared" si="1"/>
        <v>7.718099968953742</v>
      </c>
    </row>
    <row r="16" spans="1:7" ht="12.75">
      <c r="A16" s="36"/>
      <c r="B16" s="93" t="s">
        <v>250</v>
      </c>
      <c r="C16" s="10"/>
      <c r="E16" s="34" t="s">
        <v>279</v>
      </c>
      <c r="F16" s="98">
        <v>410</v>
      </c>
      <c r="G16" s="84">
        <f t="shared" si="1"/>
        <v>2.545793231915554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682</v>
      </c>
      <c r="G17" s="84">
        <f>(F17/$F$9)*100</f>
        <v>4.234709717479044</v>
      </c>
    </row>
    <row r="18" spans="1:7" ht="12.75">
      <c r="A18" s="29" t="s">
        <v>282</v>
      </c>
      <c r="B18" s="93">
        <v>10956</v>
      </c>
      <c r="C18" s="33">
        <f>(B18/$B$18)*100</f>
        <v>100</v>
      </c>
      <c r="E18" s="34" t="s">
        <v>283</v>
      </c>
      <c r="F18" s="97">
        <v>561</v>
      </c>
      <c r="G18" s="84">
        <f>(F18/$F$9)*100</f>
        <v>3.4833902514746975</v>
      </c>
    </row>
    <row r="19" spans="1:7" ht="12.75">
      <c r="A19" s="36" t="s">
        <v>284</v>
      </c>
      <c r="B19" s="97">
        <v>131</v>
      </c>
      <c r="C19" s="84">
        <f aca="true" t="shared" si="2" ref="C19:C25">(B19/$B$18)*100</f>
        <v>1.1956918583424607</v>
      </c>
      <c r="E19" s="34"/>
      <c r="F19" s="97" t="s">
        <v>250</v>
      </c>
      <c r="G19" s="84"/>
    </row>
    <row r="20" spans="1:7" ht="12.75">
      <c r="A20" s="36" t="s">
        <v>285</v>
      </c>
      <c r="B20" s="97">
        <v>632</v>
      </c>
      <c r="C20" s="84">
        <f t="shared" si="2"/>
        <v>5.768528660094925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1840</v>
      </c>
      <c r="C21" s="84">
        <f t="shared" si="2"/>
        <v>16.79445052939029</v>
      </c>
      <c r="E21" s="38" t="s">
        <v>167</v>
      </c>
      <c r="F21" s="80">
        <v>1243</v>
      </c>
      <c r="G21" s="33">
        <f>(F21/$F$21)*100</f>
        <v>100</v>
      </c>
    </row>
    <row r="22" spans="1:7" ht="12.75">
      <c r="A22" s="36" t="s">
        <v>302</v>
      </c>
      <c r="B22" s="97">
        <v>1696</v>
      </c>
      <c r="C22" s="84">
        <f t="shared" si="2"/>
        <v>15.480102227090178</v>
      </c>
      <c r="E22" s="34" t="s">
        <v>303</v>
      </c>
      <c r="F22" s="97">
        <v>456</v>
      </c>
      <c r="G22" s="84">
        <f aca="true" t="shared" si="3" ref="G22:G27">(F22/$F$21)*100</f>
        <v>36.68543845534996</v>
      </c>
    </row>
    <row r="23" spans="1:7" ht="12.75">
      <c r="A23" s="36" t="s">
        <v>304</v>
      </c>
      <c r="B23" s="97">
        <v>539</v>
      </c>
      <c r="C23" s="84">
        <f t="shared" si="2"/>
        <v>4.919678714859438</v>
      </c>
      <c r="E23" s="34" t="s">
        <v>305</v>
      </c>
      <c r="F23" s="97">
        <v>520</v>
      </c>
      <c r="G23" s="84">
        <f t="shared" si="3"/>
        <v>41.8342719227675</v>
      </c>
    </row>
    <row r="24" spans="1:7" ht="12.75">
      <c r="A24" s="36" t="s">
        <v>306</v>
      </c>
      <c r="B24" s="97">
        <v>3081</v>
      </c>
      <c r="C24" s="84">
        <f t="shared" si="2"/>
        <v>28.121577217962763</v>
      </c>
      <c r="E24" s="34" t="s">
        <v>307</v>
      </c>
      <c r="F24" s="97">
        <v>43</v>
      </c>
      <c r="G24" s="84">
        <f t="shared" si="3"/>
        <v>3.4593724859211585</v>
      </c>
    </row>
    <row r="25" spans="1:7" ht="12.75">
      <c r="A25" s="36" t="s">
        <v>308</v>
      </c>
      <c r="B25" s="97">
        <v>3037</v>
      </c>
      <c r="C25" s="84">
        <f t="shared" si="2"/>
        <v>27.71997079225995</v>
      </c>
      <c r="E25" s="34" t="s">
        <v>309</v>
      </c>
      <c r="F25" s="97">
        <v>9</v>
      </c>
      <c r="G25" s="84">
        <f t="shared" si="3"/>
        <v>0.7240547063555913</v>
      </c>
    </row>
    <row r="26" spans="1:7" ht="12.75">
      <c r="A26" s="36"/>
      <c r="B26" s="93" t="s">
        <v>250</v>
      </c>
      <c r="C26" s="35"/>
      <c r="E26" s="34" t="s">
        <v>310</v>
      </c>
      <c r="F26" s="97">
        <v>158</v>
      </c>
      <c r="G26" s="84">
        <f t="shared" si="3"/>
        <v>12.711182622687048</v>
      </c>
    </row>
    <row r="27" spans="1:7" ht="12.75">
      <c r="A27" s="36" t="s">
        <v>311</v>
      </c>
      <c r="B27" s="108">
        <v>93</v>
      </c>
      <c r="C27" s="37" t="s">
        <v>261</v>
      </c>
      <c r="E27" s="34" t="s">
        <v>312</v>
      </c>
      <c r="F27" s="97">
        <v>57</v>
      </c>
      <c r="G27" s="84">
        <f t="shared" si="3"/>
        <v>4.585679806918745</v>
      </c>
    </row>
    <row r="28" spans="1:7" ht="12.75">
      <c r="A28" s="36" t="s">
        <v>313</v>
      </c>
      <c r="B28" s="108">
        <v>55.8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15080</v>
      </c>
      <c r="G30" s="33">
        <f>(F30/$F$30)*100</f>
        <v>100</v>
      </c>
      <c r="J30" s="39"/>
    </row>
    <row r="31" spans="1:10" ht="12.75">
      <c r="A31" s="95" t="s">
        <v>296</v>
      </c>
      <c r="B31" s="93">
        <v>12565</v>
      </c>
      <c r="C31" s="33">
        <f>(B31/$B$31)*100</f>
        <v>100</v>
      </c>
      <c r="E31" s="34" t="s">
        <v>317</v>
      </c>
      <c r="F31" s="97">
        <v>13450</v>
      </c>
      <c r="G31" s="101">
        <f>(F31/$F$30)*100</f>
        <v>89.19098143236074</v>
      </c>
      <c r="J31" s="39"/>
    </row>
    <row r="32" spans="1:10" ht="12.75">
      <c r="A32" s="36" t="s">
        <v>318</v>
      </c>
      <c r="B32" s="97">
        <v>2433</v>
      </c>
      <c r="C32" s="10">
        <f>(B32/$B$31)*100</f>
        <v>19.3633107839236</v>
      </c>
      <c r="E32" s="34" t="s">
        <v>319</v>
      </c>
      <c r="F32" s="97">
        <v>1630</v>
      </c>
      <c r="G32" s="101">
        <f aca="true" t="shared" si="4" ref="G32:G39">(F32/$F$30)*100</f>
        <v>10.809018567639257</v>
      </c>
      <c r="J32" s="39"/>
    </row>
    <row r="33" spans="1:10" ht="12.75">
      <c r="A33" s="36" t="s">
        <v>320</v>
      </c>
      <c r="B33" s="97">
        <v>8654</v>
      </c>
      <c r="C33" s="10">
        <f aca="true" t="shared" si="5" ref="C33:C38">(B33/$B$31)*100</f>
        <v>68.87385594906486</v>
      </c>
      <c r="E33" s="34" t="s">
        <v>321</v>
      </c>
      <c r="F33" s="97">
        <v>388</v>
      </c>
      <c r="G33" s="101">
        <f t="shared" si="4"/>
        <v>2.5729442970822283</v>
      </c>
      <c r="J33" s="39"/>
    </row>
    <row r="34" spans="1:7" ht="12.75">
      <c r="A34" s="36" t="s">
        <v>322</v>
      </c>
      <c r="B34" s="97">
        <v>106</v>
      </c>
      <c r="C34" s="10">
        <f t="shared" si="5"/>
        <v>0.8436132113012337</v>
      </c>
      <c r="E34" s="34" t="s">
        <v>323</v>
      </c>
      <c r="F34" s="97">
        <v>427</v>
      </c>
      <c r="G34" s="101">
        <f t="shared" si="4"/>
        <v>2.8315649867374004</v>
      </c>
    </row>
    <row r="35" spans="1:7" ht="12.75">
      <c r="A35" s="36" t="s">
        <v>325</v>
      </c>
      <c r="B35" s="97">
        <v>629</v>
      </c>
      <c r="C35" s="10">
        <f t="shared" si="5"/>
        <v>5.005968961400717</v>
      </c>
      <c r="E35" s="34" t="s">
        <v>321</v>
      </c>
      <c r="F35" s="97">
        <v>112</v>
      </c>
      <c r="G35" s="101">
        <f t="shared" si="4"/>
        <v>0.7427055702917772</v>
      </c>
    </row>
    <row r="36" spans="1:7" ht="12.75">
      <c r="A36" s="36" t="s">
        <v>297</v>
      </c>
      <c r="B36" s="97">
        <v>521</v>
      </c>
      <c r="C36" s="10">
        <f t="shared" si="5"/>
        <v>4.146438519697573</v>
      </c>
      <c r="E36" s="34" t="s">
        <v>327</v>
      </c>
      <c r="F36" s="97">
        <v>791</v>
      </c>
      <c r="G36" s="101">
        <f t="shared" si="4"/>
        <v>5.245358090185676</v>
      </c>
    </row>
    <row r="37" spans="1:7" ht="12.75">
      <c r="A37" s="36" t="s">
        <v>326</v>
      </c>
      <c r="B37" s="97">
        <v>743</v>
      </c>
      <c r="C37" s="10">
        <f t="shared" si="5"/>
        <v>5.91325109430959</v>
      </c>
      <c r="E37" s="34" t="s">
        <v>321</v>
      </c>
      <c r="F37" s="97">
        <v>148</v>
      </c>
      <c r="G37" s="101">
        <f t="shared" si="4"/>
        <v>0.9814323607427057</v>
      </c>
    </row>
    <row r="38" spans="1:7" ht="12.75">
      <c r="A38" s="36" t="s">
        <v>297</v>
      </c>
      <c r="B38" s="97">
        <v>451</v>
      </c>
      <c r="C38" s="10">
        <f t="shared" si="5"/>
        <v>3.5893354556307204</v>
      </c>
      <c r="E38" s="34" t="s">
        <v>259</v>
      </c>
      <c r="F38" s="97">
        <v>396</v>
      </c>
      <c r="G38" s="101">
        <f t="shared" si="4"/>
        <v>2.625994694960212</v>
      </c>
    </row>
    <row r="39" spans="1:7" ht="12.75">
      <c r="A39" s="36"/>
      <c r="B39" s="97" t="s">
        <v>250</v>
      </c>
      <c r="C39" s="10"/>
      <c r="E39" s="34" t="s">
        <v>321</v>
      </c>
      <c r="F39" s="97">
        <v>128</v>
      </c>
      <c r="G39" s="101">
        <f t="shared" si="4"/>
        <v>0.8488063660477453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218</v>
      </c>
      <c r="C42" s="33">
        <f>(B42/$B$42)*100</f>
        <v>100</v>
      </c>
      <c r="E42" s="31" t="s">
        <v>268</v>
      </c>
      <c r="F42" s="80">
        <v>16105</v>
      </c>
      <c r="G42" s="99">
        <f>(F42/$F$42)*100</f>
        <v>100</v>
      </c>
      <c r="I42" s="39"/>
    </row>
    <row r="43" spans="1:7" ht="12.75">
      <c r="A43" s="36" t="s">
        <v>301</v>
      </c>
      <c r="B43" s="98">
        <v>32</v>
      </c>
      <c r="C43" s="102">
        <f>(B43/$B$42)*100</f>
        <v>14.678899082568808</v>
      </c>
      <c r="E43" s="60" t="s">
        <v>168</v>
      </c>
      <c r="F43" s="106">
        <v>19853</v>
      </c>
      <c r="G43" s="107">
        <f aca="true" t="shared" si="6" ref="G43:G71">(F43/$F$42)*100</f>
        <v>123.27227569077925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150</v>
      </c>
      <c r="G45" s="101">
        <f t="shared" si="6"/>
        <v>0.9313877677739832</v>
      </c>
    </row>
    <row r="46" spans="1:7" ht="12.75">
      <c r="A46" s="29" t="s">
        <v>331</v>
      </c>
      <c r="B46" s="93">
        <v>11842</v>
      </c>
      <c r="C46" s="33">
        <f>(B46/$B$46)*100</f>
        <v>100</v>
      </c>
      <c r="E46" s="1" t="s">
        <v>332</v>
      </c>
      <c r="F46" s="97">
        <v>66</v>
      </c>
      <c r="G46" s="101">
        <f t="shared" si="6"/>
        <v>0.40981061782055267</v>
      </c>
    </row>
    <row r="47" spans="1:7" ht="12.75">
      <c r="A47" s="36" t="s">
        <v>333</v>
      </c>
      <c r="B47" s="97">
        <v>1480</v>
      </c>
      <c r="C47" s="10">
        <f>(B47/$B$46)*100</f>
        <v>12.49788887012329</v>
      </c>
      <c r="E47" s="1" t="s">
        <v>334</v>
      </c>
      <c r="F47" s="97">
        <v>456</v>
      </c>
      <c r="G47" s="101">
        <f t="shared" si="6"/>
        <v>2.831418814032909</v>
      </c>
    </row>
    <row r="48" spans="1:7" ht="12.75">
      <c r="A48" s="36"/>
      <c r="B48" s="93" t="s">
        <v>250</v>
      </c>
      <c r="C48" s="10"/>
      <c r="E48" s="1" t="s">
        <v>335</v>
      </c>
      <c r="F48" s="97">
        <v>2441</v>
      </c>
      <c r="G48" s="101">
        <f t="shared" si="6"/>
        <v>15.156783607575285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331</v>
      </c>
      <c r="G49" s="101">
        <f t="shared" si="6"/>
        <v>2.055262340887923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155</v>
      </c>
      <c r="G50" s="101">
        <f t="shared" si="6"/>
        <v>0.9624340266997827</v>
      </c>
    </row>
    <row r="51" spans="1:7" ht="12.75">
      <c r="A51" s="5" t="s">
        <v>338</v>
      </c>
      <c r="B51" s="93">
        <v>3543</v>
      </c>
      <c r="C51" s="33">
        <f>(B51/$B$51)*100</f>
        <v>100</v>
      </c>
      <c r="E51" s="1" t="s">
        <v>339</v>
      </c>
      <c r="F51" s="97">
        <v>2859</v>
      </c>
      <c r="G51" s="101">
        <f t="shared" si="6"/>
        <v>17.752250853772118</v>
      </c>
    </row>
    <row r="52" spans="1:7" ht="12.75">
      <c r="A52" s="4" t="s">
        <v>340</v>
      </c>
      <c r="B52" s="98">
        <v>222</v>
      </c>
      <c r="C52" s="10">
        <f>(B52/$B$51)*100</f>
        <v>6.265876375952582</v>
      </c>
      <c r="E52" s="1" t="s">
        <v>341</v>
      </c>
      <c r="F52" s="97">
        <v>51</v>
      </c>
      <c r="G52" s="101">
        <f t="shared" si="6"/>
        <v>0.3166718410431543</v>
      </c>
    </row>
    <row r="53" spans="1:7" ht="12.75">
      <c r="A53" s="4"/>
      <c r="B53" s="93" t="s">
        <v>250</v>
      </c>
      <c r="C53" s="10"/>
      <c r="E53" s="1" t="s">
        <v>342</v>
      </c>
      <c r="F53" s="97">
        <v>386</v>
      </c>
      <c r="G53" s="101">
        <f t="shared" si="6"/>
        <v>2.3967711890717167</v>
      </c>
    </row>
    <row r="54" spans="1:7" ht="14.25">
      <c r="A54" s="5" t="s">
        <v>343</v>
      </c>
      <c r="B54" s="93">
        <v>8817</v>
      </c>
      <c r="C54" s="33">
        <f>(B54/$B$54)*100</f>
        <v>100</v>
      </c>
      <c r="E54" s="1" t="s">
        <v>201</v>
      </c>
      <c r="F54" s="97">
        <v>3040</v>
      </c>
      <c r="G54" s="101">
        <f t="shared" si="6"/>
        <v>18.87612542688606</v>
      </c>
    </row>
    <row r="55" spans="1:7" ht="12.75">
      <c r="A55" s="4" t="s">
        <v>340</v>
      </c>
      <c r="B55" s="98">
        <v>795</v>
      </c>
      <c r="C55" s="10">
        <f>(B55/$B$54)*100</f>
        <v>9.016672337529771</v>
      </c>
      <c r="E55" s="1" t="s">
        <v>344</v>
      </c>
      <c r="F55" s="97">
        <v>2576</v>
      </c>
      <c r="G55" s="101">
        <f t="shared" si="6"/>
        <v>15.995032598571873</v>
      </c>
    </row>
    <row r="56" spans="1:7" ht="12.75">
      <c r="A56" s="4" t="s">
        <v>345</v>
      </c>
      <c r="B56" s="119">
        <v>66.3</v>
      </c>
      <c r="C56" s="37" t="s">
        <v>261</v>
      </c>
      <c r="E56" s="1" t="s">
        <v>346</v>
      </c>
      <c r="F56" s="97">
        <v>37</v>
      </c>
      <c r="G56" s="101">
        <f t="shared" si="6"/>
        <v>0.22974231605091588</v>
      </c>
    </row>
    <row r="57" spans="1:7" ht="12.75">
      <c r="A57" s="4" t="s">
        <v>347</v>
      </c>
      <c r="B57" s="98">
        <v>8022</v>
      </c>
      <c r="C57" s="10">
        <f>(B57/$B$54)*100</f>
        <v>90.98332766247023</v>
      </c>
      <c r="E57" s="1" t="s">
        <v>348</v>
      </c>
      <c r="F57" s="97">
        <v>131</v>
      </c>
      <c r="G57" s="101">
        <f t="shared" si="6"/>
        <v>0.8134119838559453</v>
      </c>
    </row>
    <row r="58" spans="1:7" ht="12.75">
      <c r="A58" s="4" t="s">
        <v>345</v>
      </c>
      <c r="B58" s="119">
        <v>80.5</v>
      </c>
      <c r="C58" s="37" t="s">
        <v>261</v>
      </c>
      <c r="E58" s="1" t="s">
        <v>349</v>
      </c>
      <c r="F58" s="97">
        <v>1090</v>
      </c>
      <c r="G58" s="101">
        <f t="shared" si="6"/>
        <v>6.768084445824278</v>
      </c>
    </row>
    <row r="59" spans="1:7" ht="12.75">
      <c r="A59" s="4"/>
      <c r="B59" s="93" t="s">
        <v>250</v>
      </c>
      <c r="C59" s="10"/>
      <c r="E59" s="1" t="s">
        <v>350</v>
      </c>
      <c r="F59" s="97">
        <v>26</v>
      </c>
      <c r="G59" s="101">
        <f t="shared" si="6"/>
        <v>0.1614405464141571</v>
      </c>
    </row>
    <row r="60" spans="1:7" ht="12.75">
      <c r="A60" s="5" t="s">
        <v>351</v>
      </c>
      <c r="B60" s="93">
        <v>1838</v>
      </c>
      <c r="C60" s="33">
        <f>(B60/$B$60)*100</f>
        <v>100</v>
      </c>
      <c r="E60" s="1" t="s">
        <v>352</v>
      </c>
      <c r="F60" s="97">
        <v>404</v>
      </c>
      <c r="G60" s="101">
        <f t="shared" si="6"/>
        <v>2.5085377212045947</v>
      </c>
    </row>
    <row r="61" spans="1:7" ht="12.75">
      <c r="A61" s="4" t="s">
        <v>340</v>
      </c>
      <c r="B61" s="97">
        <v>556</v>
      </c>
      <c r="C61" s="10">
        <f>(B61/$B$60)*100</f>
        <v>30.25027203482046</v>
      </c>
      <c r="E61" s="1" t="s">
        <v>353</v>
      </c>
      <c r="F61" s="97">
        <v>280</v>
      </c>
      <c r="G61" s="101">
        <f t="shared" si="6"/>
        <v>1.7385904998447685</v>
      </c>
    </row>
    <row r="62" spans="1:7" ht="12.75">
      <c r="A62" s="4"/>
      <c r="B62" s="93" t="s">
        <v>250</v>
      </c>
      <c r="C62" s="10"/>
      <c r="E62" s="1" t="s">
        <v>354</v>
      </c>
      <c r="F62" s="97">
        <v>504</v>
      </c>
      <c r="G62" s="101">
        <f t="shared" si="6"/>
        <v>3.1294628997205836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180</v>
      </c>
      <c r="G63" s="101">
        <f t="shared" si="6"/>
        <v>1.11766532132878</v>
      </c>
    </row>
    <row r="64" spans="1:7" ht="12.75">
      <c r="A64" s="29" t="s">
        <v>357</v>
      </c>
      <c r="B64" s="93">
        <v>15080</v>
      </c>
      <c r="C64" s="33">
        <f>(B64/$B$64)*100</f>
        <v>100</v>
      </c>
      <c r="E64" s="1" t="s">
        <v>358</v>
      </c>
      <c r="F64" s="97">
        <v>94</v>
      </c>
      <c r="G64" s="101">
        <f t="shared" si="6"/>
        <v>0.5836696678050295</v>
      </c>
    </row>
    <row r="65" spans="1:7" ht="12.75">
      <c r="A65" s="4" t="s">
        <v>256</v>
      </c>
      <c r="B65" s="97">
        <v>9414</v>
      </c>
      <c r="C65" s="10">
        <f>(B65/$B$64)*100</f>
        <v>62.42705570291777</v>
      </c>
      <c r="E65" s="1" t="s">
        <v>359</v>
      </c>
      <c r="F65" s="97">
        <v>315</v>
      </c>
      <c r="G65" s="101">
        <f t="shared" si="6"/>
        <v>1.9559143123253648</v>
      </c>
    </row>
    <row r="66" spans="1:7" ht="12.75">
      <c r="A66" s="4" t="s">
        <v>257</v>
      </c>
      <c r="B66" s="97">
        <v>5469</v>
      </c>
      <c r="C66" s="10">
        <f aca="true" t="shared" si="7" ref="C66:C71">(B66/$B$64)*100</f>
        <v>36.266578249336874</v>
      </c>
      <c r="E66" s="1" t="s">
        <v>360</v>
      </c>
      <c r="F66" s="97">
        <v>60</v>
      </c>
      <c r="G66" s="101">
        <f t="shared" si="6"/>
        <v>0.37255510710959333</v>
      </c>
    </row>
    <row r="67" spans="1:7" ht="12.75">
      <c r="A67" s="4" t="s">
        <v>361</v>
      </c>
      <c r="B67" s="97">
        <v>3077</v>
      </c>
      <c r="C67" s="10">
        <f t="shared" si="7"/>
        <v>20.40450928381963</v>
      </c>
      <c r="E67" s="1" t="s">
        <v>362</v>
      </c>
      <c r="F67" s="97">
        <v>247</v>
      </c>
      <c r="G67" s="101">
        <f t="shared" si="6"/>
        <v>1.5336851909344924</v>
      </c>
    </row>
    <row r="68" spans="1:7" ht="12.75">
      <c r="A68" s="4" t="s">
        <v>363</v>
      </c>
      <c r="B68" s="97">
        <v>2392</v>
      </c>
      <c r="C68" s="10">
        <f t="shared" si="7"/>
        <v>15.862068965517242</v>
      </c>
      <c r="E68" s="1" t="s">
        <v>364</v>
      </c>
      <c r="F68" s="97">
        <v>870</v>
      </c>
      <c r="G68" s="101">
        <f t="shared" si="6"/>
        <v>5.402049053089103</v>
      </c>
    </row>
    <row r="69" spans="1:7" ht="12.75">
      <c r="A69" s="4" t="s">
        <v>365</v>
      </c>
      <c r="B69" s="97">
        <v>1283</v>
      </c>
      <c r="C69" s="10">
        <f t="shared" si="7"/>
        <v>8.507957559681698</v>
      </c>
      <c r="E69" s="1" t="s">
        <v>366</v>
      </c>
      <c r="F69" s="97">
        <v>140</v>
      </c>
      <c r="G69" s="101">
        <f t="shared" si="6"/>
        <v>0.8692952499223843</v>
      </c>
    </row>
    <row r="70" spans="1:7" ht="12.75">
      <c r="A70" s="4" t="s">
        <v>367</v>
      </c>
      <c r="B70" s="97">
        <v>1109</v>
      </c>
      <c r="C70" s="10">
        <f t="shared" si="7"/>
        <v>7.3541114058355435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197</v>
      </c>
      <c r="C71" s="40">
        <f t="shared" si="7"/>
        <v>1.306366047745358</v>
      </c>
      <c r="D71" s="41"/>
      <c r="E71" s="9" t="s">
        <v>369</v>
      </c>
      <c r="F71" s="103">
        <v>2964</v>
      </c>
      <c r="G71" s="104">
        <f t="shared" si="6"/>
        <v>18.40422229121391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12310</v>
      </c>
      <c r="C9" s="81">
        <f>(B9/$B$9)*100</f>
        <v>100</v>
      </c>
      <c r="D9" s="65"/>
      <c r="E9" s="79" t="s">
        <v>381</v>
      </c>
      <c r="F9" s="80">
        <v>5507</v>
      </c>
      <c r="G9" s="81">
        <f>(F9/$F$9)*100</f>
        <v>100</v>
      </c>
    </row>
    <row r="10" spans="1:7" ht="12.75">
      <c r="A10" s="82" t="s">
        <v>382</v>
      </c>
      <c r="B10" s="97">
        <v>7746</v>
      </c>
      <c r="C10" s="105">
        <f>(B10/$B$9)*100</f>
        <v>62.92445166531275</v>
      </c>
      <c r="D10" s="65"/>
      <c r="E10" s="78" t="s">
        <v>383</v>
      </c>
      <c r="F10" s="97">
        <v>42</v>
      </c>
      <c r="G10" s="105">
        <f aca="true" t="shared" si="0" ref="G10:G19">(F10/$F$9)*100</f>
        <v>0.7626656982022879</v>
      </c>
    </row>
    <row r="11" spans="1:7" ht="12.75">
      <c r="A11" s="82" t="s">
        <v>384</v>
      </c>
      <c r="B11" s="97">
        <v>7738</v>
      </c>
      <c r="C11" s="105">
        <f aca="true" t="shared" si="1" ref="C11:C16">(B11/$B$9)*100</f>
        <v>62.85946385052803</v>
      </c>
      <c r="D11" s="65"/>
      <c r="E11" s="78" t="s">
        <v>385</v>
      </c>
      <c r="F11" s="97">
        <v>50</v>
      </c>
      <c r="G11" s="105">
        <f t="shared" si="0"/>
        <v>0.9079353550027237</v>
      </c>
    </row>
    <row r="12" spans="1:7" ht="12.75">
      <c r="A12" s="82" t="s">
        <v>386</v>
      </c>
      <c r="B12" s="97">
        <v>7576</v>
      </c>
      <c r="C12" s="105">
        <f>(B12/$B$9)*100</f>
        <v>61.54346060113729</v>
      </c>
      <c r="D12" s="65"/>
      <c r="E12" s="78" t="s">
        <v>387</v>
      </c>
      <c r="F12" s="97">
        <v>236</v>
      </c>
      <c r="G12" s="105">
        <f t="shared" si="0"/>
        <v>4.2854548756128565</v>
      </c>
    </row>
    <row r="13" spans="1:7" ht="12.75">
      <c r="A13" s="82" t="s">
        <v>388</v>
      </c>
      <c r="B13" s="97">
        <v>162</v>
      </c>
      <c r="C13" s="105">
        <f>(B13/$B$9)*100</f>
        <v>1.3160032493907392</v>
      </c>
      <c r="D13" s="65"/>
      <c r="E13" s="78" t="s">
        <v>389</v>
      </c>
      <c r="F13" s="97">
        <v>322</v>
      </c>
      <c r="G13" s="105">
        <f t="shared" si="0"/>
        <v>5.847103686217541</v>
      </c>
    </row>
    <row r="14" spans="1:7" ht="12.75">
      <c r="A14" s="82" t="s">
        <v>390</v>
      </c>
      <c r="B14" s="109">
        <v>2.1</v>
      </c>
      <c r="C14" s="112" t="s">
        <v>261</v>
      </c>
      <c r="D14" s="65"/>
      <c r="E14" s="78" t="s">
        <v>391</v>
      </c>
      <c r="F14" s="97">
        <v>498</v>
      </c>
      <c r="G14" s="105">
        <f t="shared" si="0"/>
        <v>9.043036135827128</v>
      </c>
    </row>
    <row r="15" spans="1:7" ht="12.75">
      <c r="A15" s="82" t="s">
        <v>392</v>
      </c>
      <c r="B15" s="109">
        <v>8</v>
      </c>
      <c r="C15" s="105">
        <f t="shared" si="1"/>
        <v>0.06498781478472786</v>
      </c>
      <c r="D15" s="65"/>
      <c r="E15" s="78" t="s">
        <v>393</v>
      </c>
      <c r="F15" s="97">
        <v>854</v>
      </c>
      <c r="G15" s="105">
        <f t="shared" si="0"/>
        <v>15.507535863446522</v>
      </c>
    </row>
    <row r="16" spans="1:7" ht="12.75">
      <c r="A16" s="82" t="s">
        <v>67</v>
      </c>
      <c r="B16" s="97">
        <v>4564</v>
      </c>
      <c r="C16" s="105">
        <f t="shared" si="1"/>
        <v>37.07554833468725</v>
      </c>
      <c r="D16" s="65"/>
      <c r="E16" s="78" t="s">
        <v>68</v>
      </c>
      <c r="F16" s="97">
        <v>971</v>
      </c>
      <c r="G16" s="105">
        <f t="shared" si="0"/>
        <v>17.6321045941529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1220</v>
      </c>
      <c r="G17" s="105">
        <f t="shared" si="0"/>
        <v>22.15362266206646</v>
      </c>
    </row>
    <row r="18" spans="1:7" ht="12.75">
      <c r="A18" s="77" t="s">
        <v>70</v>
      </c>
      <c r="B18" s="80">
        <v>5980</v>
      </c>
      <c r="C18" s="81">
        <f>(B18/$B$18)*100</f>
        <v>100</v>
      </c>
      <c r="D18" s="65"/>
      <c r="E18" s="78" t="s">
        <v>170</v>
      </c>
      <c r="F18" s="97">
        <v>521</v>
      </c>
      <c r="G18" s="105">
        <f t="shared" si="0"/>
        <v>9.460686399128381</v>
      </c>
    </row>
    <row r="19" spans="1:9" ht="12.75">
      <c r="A19" s="82" t="s">
        <v>382</v>
      </c>
      <c r="B19" s="97">
        <v>3472</v>
      </c>
      <c r="C19" s="105">
        <f>(B19/$B$18)*100</f>
        <v>58.06020066889632</v>
      </c>
      <c r="D19" s="65"/>
      <c r="E19" s="78" t="s">
        <v>169</v>
      </c>
      <c r="F19" s="98">
        <v>793</v>
      </c>
      <c r="G19" s="105">
        <f t="shared" si="0"/>
        <v>14.3998547303432</v>
      </c>
      <c r="I19" s="117"/>
    </row>
    <row r="20" spans="1:7" ht="12.75">
      <c r="A20" s="82" t="s">
        <v>384</v>
      </c>
      <c r="B20" s="97">
        <v>3472</v>
      </c>
      <c r="C20" s="105">
        <f>(B20/$B$18)*100</f>
        <v>58.06020066889632</v>
      </c>
      <c r="D20" s="65"/>
      <c r="E20" s="78" t="s">
        <v>71</v>
      </c>
      <c r="F20" s="97">
        <v>93640</v>
      </c>
      <c r="G20" s="112" t="s">
        <v>261</v>
      </c>
    </row>
    <row r="21" spans="1:7" ht="12.75">
      <c r="A21" s="82" t="s">
        <v>386</v>
      </c>
      <c r="B21" s="97">
        <v>3397</v>
      </c>
      <c r="C21" s="105">
        <f>(B21/$B$18)*100</f>
        <v>56.80602006688963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4747</v>
      </c>
      <c r="G22" s="105">
        <f>(F22/$F$9)*100</f>
        <v>86.1993826039586</v>
      </c>
    </row>
    <row r="23" spans="1:7" ht="12.75">
      <c r="A23" s="77" t="s">
        <v>73</v>
      </c>
      <c r="B23" s="80">
        <v>1284</v>
      </c>
      <c r="C23" s="81">
        <f>(B23/$B$23)*100</f>
        <v>100</v>
      </c>
      <c r="D23" s="65"/>
      <c r="E23" s="78" t="s">
        <v>74</v>
      </c>
      <c r="F23" s="97">
        <v>123491</v>
      </c>
      <c r="G23" s="112" t="s">
        <v>261</v>
      </c>
    </row>
    <row r="24" spans="1:7" ht="12.75">
      <c r="A24" s="82" t="s">
        <v>75</v>
      </c>
      <c r="B24" s="97">
        <v>638</v>
      </c>
      <c r="C24" s="105">
        <f>(B24/$B$23)*100</f>
        <v>49.68847352024922</v>
      </c>
      <c r="D24" s="65"/>
      <c r="E24" s="78" t="s">
        <v>76</v>
      </c>
      <c r="F24" s="97">
        <v>1334</v>
      </c>
      <c r="G24" s="105">
        <f>(F24/$F$9)*100</f>
        <v>24.22371527147267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14495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59</v>
      </c>
      <c r="G26" s="105">
        <f>(F26/$F$9)*100</f>
        <v>1.0713637189032141</v>
      </c>
    </row>
    <row r="27" spans="1:7" ht="12.75">
      <c r="A27" s="77" t="s">
        <v>85</v>
      </c>
      <c r="B27" s="80">
        <v>7435</v>
      </c>
      <c r="C27" s="81">
        <f>(B27/$B$27)*100</f>
        <v>100</v>
      </c>
      <c r="D27" s="65"/>
      <c r="E27" s="78" t="s">
        <v>78</v>
      </c>
      <c r="F27" s="98">
        <v>7706</v>
      </c>
      <c r="G27" s="112" t="s">
        <v>261</v>
      </c>
    </row>
    <row r="28" spans="1:7" ht="12.75">
      <c r="A28" s="82" t="s">
        <v>86</v>
      </c>
      <c r="B28" s="97">
        <v>6194</v>
      </c>
      <c r="C28" s="105">
        <f aca="true" t="shared" si="2" ref="C28:C33">(B28/$B$27)*100</f>
        <v>83.3086751849361</v>
      </c>
      <c r="D28" s="65"/>
      <c r="E28" s="78" t="s">
        <v>79</v>
      </c>
      <c r="F28" s="97">
        <v>15</v>
      </c>
      <c r="G28" s="105">
        <f>(F28/$F$9)*100</f>
        <v>0.27238060650081714</v>
      </c>
    </row>
    <row r="29" spans="1:7" ht="12.75">
      <c r="A29" s="82" t="s">
        <v>87</v>
      </c>
      <c r="B29" s="97">
        <v>409</v>
      </c>
      <c r="C29" s="105">
        <f t="shared" si="2"/>
        <v>5.501008742434432</v>
      </c>
      <c r="D29" s="65"/>
      <c r="E29" s="78" t="s">
        <v>80</v>
      </c>
      <c r="F29" s="97">
        <v>53</v>
      </c>
      <c r="G29" s="112" t="s">
        <v>261</v>
      </c>
    </row>
    <row r="30" spans="1:7" ht="12.75">
      <c r="A30" s="82" t="s">
        <v>88</v>
      </c>
      <c r="B30" s="97">
        <v>326</v>
      </c>
      <c r="C30" s="105">
        <f t="shared" si="2"/>
        <v>4.384667114996637</v>
      </c>
      <c r="D30" s="65"/>
      <c r="E30" s="78" t="s">
        <v>81</v>
      </c>
      <c r="F30" s="97">
        <v>961</v>
      </c>
      <c r="G30" s="105">
        <f>(F30/$F$9)*100</f>
        <v>17.45051752315235</v>
      </c>
    </row>
    <row r="31" spans="1:7" ht="12.75">
      <c r="A31" s="82" t="s">
        <v>115</v>
      </c>
      <c r="B31" s="97">
        <v>24</v>
      </c>
      <c r="C31" s="105">
        <f t="shared" si="2"/>
        <v>0.32279757901815737</v>
      </c>
      <c r="D31" s="65"/>
      <c r="E31" s="78" t="s">
        <v>82</v>
      </c>
      <c r="F31" s="97">
        <v>24403</v>
      </c>
      <c r="G31" s="112" t="s">
        <v>261</v>
      </c>
    </row>
    <row r="32" spans="1:7" ht="12.75">
      <c r="A32" s="82" t="s">
        <v>89</v>
      </c>
      <c r="B32" s="97">
        <v>44</v>
      </c>
      <c r="C32" s="105">
        <f t="shared" si="2"/>
        <v>0.5917955615332885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438</v>
      </c>
      <c r="C33" s="105">
        <f t="shared" si="2"/>
        <v>5.891055817081372</v>
      </c>
      <c r="D33" s="65"/>
      <c r="E33" s="79" t="s">
        <v>84</v>
      </c>
      <c r="F33" s="80">
        <v>4440</v>
      </c>
      <c r="G33" s="81">
        <f>(F33/$F$33)*100</f>
        <v>100</v>
      </c>
    </row>
    <row r="34" spans="1:7" ht="12.75">
      <c r="A34" s="82" t="s">
        <v>91</v>
      </c>
      <c r="B34" s="120">
        <v>31</v>
      </c>
      <c r="C34" s="112" t="s">
        <v>261</v>
      </c>
      <c r="D34" s="65"/>
      <c r="E34" s="78" t="s">
        <v>383</v>
      </c>
      <c r="F34" s="97">
        <v>31</v>
      </c>
      <c r="G34" s="105">
        <f aca="true" t="shared" si="3" ref="G34:G43">(F34/$F$33)*100</f>
        <v>0.6981981981981982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</v>
      </c>
      <c r="G35" s="105">
        <f t="shared" si="3"/>
        <v>0.2927927927927928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107</v>
      </c>
      <c r="G36" s="105">
        <f t="shared" si="3"/>
        <v>2.40990990990991</v>
      </c>
    </row>
    <row r="37" spans="1:7" ht="12.75">
      <c r="A37" s="77" t="s">
        <v>94</v>
      </c>
      <c r="B37" s="80">
        <v>7576</v>
      </c>
      <c r="C37" s="81">
        <f>(B37/$B$37)*100</f>
        <v>100</v>
      </c>
      <c r="D37" s="65"/>
      <c r="E37" s="78" t="s">
        <v>389</v>
      </c>
      <c r="F37" s="97">
        <v>197</v>
      </c>
      <c r="G37" s="105">
        <f t="shared" si="3"/>
        <v>4.436936936936937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294</v>
      </c>
      <c r="G38" s="105">
        <f t="shared" si="3"/>
        <v>6.621621621621622</v>
      </c>
    </row>
    <row r="39" spans="1:7" ht="12.75">
      <c r="A39" s="82" t="s">
        <v>97</v>
      </c>
      <c r="B39" s="98">
        <v>4625</v>
      </c>
      <c r="C39" s="105">
        <f>(B39/$B$37)*100</f>
        <v>61.04804646251319</v>
      </c>
      <c r="D39" s="65"/>
      <c r="E39" s="78" t="s">
        <v>393</v>
      </c>
      <c r="F39" s="97">
        <v>697</v>
      </c>
      <c r="G39" s="105">
        <f t="shared" si="3"/>
        <v>15.698198198198199</v>
      </c>
    </row>
    <row r="40" spans="1:7" ht="12.75">
      <c r="A40" s="82" t="s">
        <v>98</v>
      </c>
      <c r="B40" s="98">
        <v>638</v>
      </c>
      <c r="C40" s="105">
        <f>(B40/$B$37)*100</f>
        <v>8.421330517423442</v>
      </c>
      <c r="D40" s="65"/>
      <c r="E40" s="78" t="s">
        <v>68</v>
      </c>
      <c r="F40" s="97">
        <v>827</v>
      </c>
      <c r="G40" s="105">
        <f t="shared" si="3"/>
        <v>18.626126126126128</v>
      </c>
    </row>
    <row r="41" spans="1:7" ht="12.75">
      <c r="A41" s="82" t="s">
        <v>100</v>
      </c>
      <c r="B41" s="98">
        <v>1534</v>
      </c>
      <c r="C41" s="105">
        <f>(B41/$B$37)*100</f>
        <v>20.24815205913411</v>
      </c>
      <c r="D41" s="65"/>
      <c r="E41" s="78" t="s">
        <v>69</v>
      </c>
      <c r="F41" s="97">
        <v>1094</v>
      </c>
      <c r="G41" s="105">
        <f t="shared" si="3"/>
        <v>24.63963963963964</v>
      </c>
    </row>
    <row r="42" spans="1:7" ht="12.75">
      <c r="A42" s="82" t="s">
        <v>260</v>
      </c>
      <c r="B42" s="98">
        <v>23</v>
      </c>
      <c r="C42" s="105">
        <f>(B42/$B$37)*100</f>
        <v>0.3035902851108765</v>
      </c>
      <c r="D42" s="65"/>
      <c r="E42" s="78" t="s">
        <v>170</v>
      </c>
      <c r="F42" s="97">
        <v>423</v>
      </c>
      <c r="G42" s="105">
        <f t="shared" si="3"/>
        <v>9.527027027027026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757</v>
      </c>
      <c r="G43" s="105">
        <f t="shared" si="3"/>
        <v>17.04954954954955</v>
      </c>
    </row>
    <row r="44" spans="1:7" ht="12.75">
      <c r="A44" s="82" t="s">
        <v>291</v>
      </c>
      <c r="B44" s="98">
        <v>422</v>
      </c>
      <c r="C44" s="105">
        <f>(B44/$B$37)*100</f>
        <v>5.570221752903906</v>
      </c>
      <c r="D44" s="65"/>
      <c r="E44" s="78" t="s">
        <v>93</v>
      </c>
      <c r="F44" s="97">
        <v>101579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334</v>
      </c>
      <c r="C46" s="105">
        <f>(B46/$B$37)*100</f>
        <v>4.408658922914467</v>
      </c>
      <c r="D46" s="65"/>
      <c r="E46" s="78" t="s">
        <v>96</v>
      </c>
      <c r="F46" s="97">
        <v>43947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66849</v>
      </c>
      <c r="G48" s="112" t="s">
        <v>261</v>
      </c>
    </row>
    <row r="49" spans="1:7" ht="13.5" thickBot="1">
      <c r="A49" s="82" t="s">
        <v>292</v>
      </c>
      <c r="B49" s="98">
        <v>30</v>
      </c>
      <c r="C49" s="105">
        <f aca="true" t="shared" si="4" ref="C49:C55">(B49/$B$37)*100</f>
        <v>0.395987328405491</v>
      </c>
      <c r="D49" s="87"/>
      <c r="E49" s="88" t="s">
        <v>102</v>
      </c>
      <c r="F49" s="113">
        <v>47701</v>
      </c>
      <c r="G49" s="114" t="s">
        <v>261</v>
      </c>
    </row>
    <row r="50" spans="1:7" ht="13.5" thickTop="1">
      <c r="A50" s="82" t="s">
        <v>116</v>
      </c>
      <c r="B50" s="98">
        <v>343</v>
      </c>
      <c r="C50" s="105">
        <f t="shared" si="4"/>
        <v>4.527455121436114</v>
      </c>
      <c r="D50" s="65"/>
      <c r="E50" s="78"/>
      <c r="F50" s="86"/>
      <c r="G50" s="85"/>
    </row>
    <row r="51" spans="1:7" ht="12.75">
      <c r="A51" s="82" t="s">
        <v>117</v>
      </c>
      <c r="B51" s="98">
        <v>703</v>
      </c>
      <c r="C51" s="105">
        <f t="shared" si="4"/>
        <v>9.279303062302006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221</v>
      </c>
      <c r="C52" s="105">
        <f t="shared" si="4"/>
        <v>2.917106652587117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558</v>
      </c>
      <c r="C53" s="105">
        <f t="shared" si="4"/>
        <v>7.365364308342133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180</v>
      </c>
      <c r="C54" s="105">
        <f t="shared" si="4"/>
        <v>2.3759239704329462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446</v>
      </c>
      <c r="C55" s="105">
        <f t="shared" si="4"/>
        <v>5.8870116156283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655</v>
      </c>
      <c r="C57" s="105">
        <f>(B57/$B$37)*100</f>
        <v>8.645723336853221</v>
      </c>
      <c r="D57" s="65"/>
      <c r="E57" s="79" t="s">
        <v>84</v>
      </c>
      <c r="F57" s="80">
        <v>38</v>
      </c>
      <c r="G57" s="105">
        <f>(F57/L57)*100</f>
        <v>0.8558558558558558</v>
      </c>
      <c r="H57" s="79" t="s">
        <v>84</v>
      </c>
      <c r="L57" s="15">
        <v>4440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38</v>
      </c>
      <c r="G58" s="105">
        <f>(F58/L58)*100</f>
        <v>1.6601135867190913</v>
      </c>
      <c r="H58" s="78" t="s">
        <v>118</v>
      </c>
      <c r="L58" s="15">
        <v>2289</v>
      </c>
    </row>
    <row r="59" spans="1:12" ht="12.75">
      <c r="A59" s="82" t="s">
        <v>112</v>
      </c>
      <c r="B59" s="98">
        <v>1366</v>
      </c>
      <c r="C59" s="105">
        <f>(B59/$B$37)*100</f>
        <v>18.03062302006336</v>
      </c>
      <c r="D59" s="65"/>
      <c r="E59" s="78" t="s">
        <v>120</v>
      </c>
      <c r="F59" s="97">
        <v>12</v>
      </c>
      <c r="G59" s="105">
        <f>(F59/L59)*100</f>
        <v>1.4035087719298245</v>
      </c>
      <c r="H59" s="78" t="s">
        <v>120</v>
      </c>
      <c r="L59" s="15">
        <v>855</v>
      </c>
    </row>
    <row r="60" spans="1:7" ht="12.75">
      <c r="A60" s="82" t="s">
        <v>113</v>
      </c>
      <c r="B60" s="98">
        <v>1788</v>
      </c>
      <c r="C60" s="105">
        <f>(B60/$B$37)*100</f>
        <v>23.600844772967264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351</v>
      </c>
      <c r="C62" s="105">
        <f>(B62/$B$37)*100</f>
        <v>4.633051742344245</v>
      </c>
      <c r="D62" s="65"/>
      <c r="E62" s="79" t="s">
        <v>123</v>
      </c>
      <c r="F62" s="80">
        <v>23</v>
      </c>
      <c r="G62" s="105">
        <f>(F62/L62)*100</f>
        <v>6.301369863013699</v>
      </c>
      <c r="H62" s="79" t="s">
        <v>394</v>
      </c>
      <c r="L62" s="15">
        <v>365</v>
      </c>
    </row>
    <row r="63" spans="1:12" ht="12.75">
      <c r="A63" s="61" t="s">
        <v>293</v>
      </c>
      <c r="B63" s="98">
        <v>232</v>
      </c>
      <c r="C63" s="105">
        <f>(B63/$B$37)*100</f>
        <v>3.062302006335797</v>
      </c>
      <c r="D63" s="65"/>
      <c r="E63" s="78" t="s">
        <v>118</v>
      </c>
      <c r="F63" s="97">
        <v>23</v>
      </c>
      <c r="G63" s="105">
        <f>(F63/L63)*100</f>
        <v>8.880308880308881</v>
      </c>
      <c r="H63" s="78" t="s">
        <v>118</v>
      </c>
      <c r="L63" s="15">
        <v>259</v>
      </c>
    </row>
    <row r="64" spans="1:12" ht="12.75">
      <c r="A64" s="82" t="s">
        <v>114</v>
      </c>
      <c r="B64" s="98">
        <v>703</v>
      </c>
      <c r="C64" s="105">
        <f>(B64/$B$37)*100</f>
        <v>9.279303062302006</v>
      </c>
      <c r="D64" s="65"/>
      <c r="E64" s="78" t="s">
        <v>120</v>
      </c>
      <c r="F64" s="97">
        <v>12</v>
      </c>
      <c r="G64" s="105">
        <f>(F64/L64)*100</f>
        <v>21.818181818181817</v>
      </c>
      <c r="H64" s="78" t="s">
        <v>120</v>
      </c>
      <c r="L64" s="15">
        <v>55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173</v>
      </c>
      <c r="G66" s="105">
        <f aca="true" t="shared" si="5" ref="G66:G71">(F66/L66)*100</f>
        <v>1.1367369735199422</v>
      </c>
      <c r="H66" s="79" t="s">
        <v>124</v>
      </c>
      <c r="L66" s="15">
        <v>15219</v>
      </c>
    </row>
    <row r="67" spans="1:12" ht="12.75">
      <c r="A67" s="82" t="s">
        <v>126</v>
      </c>
      <c r="B67" s="97">
        <v>5575</v>
      </c>
      <c r="C67" s="105">
        <f>(B67/$B$37)*100</f>
        <v>73.58764519535374</v>
      </c>
      <c r="D67" s="65"/>
      <c r="E67" s="78" t="s">
        <v>262</v>
      </c>
      <c r="F67" s="97">
        <v>111</v>
      </c>
      <c r="G67" s="105">
        <f t="shared" si="5"/>
        <v>1.0112973760932944</v>
      </c>
      <c r="H67" s="78" t="s">
        <v>262</v>
      </c>
      <c r="L67" s="15">
        <v>10976</v>
      </c>
    </row>
    <row r="68" spans="1:12" ht="12.75">
      <c r="A68" s="82" t="s">
        <v>128</v>
      </c>
      <c r="B68" s="97">
        <v>1451</v>
      </c>
      <c r="C68" s="105">
        <f>(B68/$B$37)*100</f>
        <v>19.15258711721225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1838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62</v>
      </c>
      <c r="G69" s="105">
        <f t="shared" si="5"/>
        <v>1.4612302616073534</v>
      </c>
      <c r="H69" s="78" t="s">
        <v>129</v>
      </c>
      <c r="L69" s="15">
        <v>4243</v>
      </c>
    </row>
    <row r="70" spans="1:12" ht="12.75">
      <c r="A70" s="82" t="s">
        <v>376</v>
      </c>
      <c r="B70" s="97">
        <v>540</v>
      </c>
      <c r="C70" s="105">
        <f>(B70/$B$37)*100</f>
        <v>7.127771911298838</v>
      </c>
      <c r="D70" s="65"/>
      <c r="E70" s="78" t="s">
        <v>130</v>
      </c>
      <c r="F70" s="97">
        <v>52</v>
      </c>
      <c r="G70" s="105">
        <f t="shared" si="5"/>
        <v>1.611903285802852</v>
      </c>
      <c r="H70" s="78" t="s">
        <v>130</v>
      </c>
      <c r="L70" s="15">
        <v>3226</v>
      </c>
    </row>
    <row r="71" spans="1:12" ht="13.5" thickBot="1">
      <c r="A71" s="90" t="s">
        <v>371</v>
      </c>
      <c r="B71" s="110">
        <v>10</v>
      </c>
      <c r="C71" s="111">
        <f>(B71/$B$37)*100</f>
        <v>0.13199577613516367</v>
      </c>
      <c r="D71" s="91"/>
      <c r="E71" s="92" t="s">
        <v>131</v>
      </c>
      <c r="F71" s="110">
        <v>59</v>
      </c>
      <c r="G71" s="118">
        <f t="shared" si="5"/>
        <v>4.157857646229739</v>
      </c>
      <c r="H71" s="92" t="s">
        <v>131</v>
      </c>
      <c r="L71" s="15">
        <v>1419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5629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5498</v>
      </c>
      <c r="G9" s="81">
        <f>(F9/$F$9)*100</f>
        <v>100</v>
      </c>
      <c r="I9" s="53"/>
    </row>
    <row r="10" spans="1:7" ht="12.75">
      <c r="A10" s="36" t="s">
        <v>137</v>
      </c>
      <c r="B10" s="97">
        <v>4830</v>
      </c>
      <c r="C10" s="105">
        <f aca="true" t="shared" si="0" ref="C10:C18">(B10/$B$8)*100</f>
        <v>85.80564931604192</v>
      </c>
      <c r="E10" s="32" t="s">
        <v>138</v>
      </c>
      <c r="F10" s="97">
        <v>5498</v>
      </c>
      <c r="G10" s="105">
        <f>(F10/$F$9)*100</f>
        <v>100</v>
      </c>
    </row>
    <row r="11" spans="1:7" ht="12.75">
      <c r="A11" s="36" t="s">
        <v>139</v>
      </c>
      <c r="B11" s="97">
        <v>556</v>
      </c>
      <c r="C11" s="105">
        <f t="shared" si="0"/>
        <v>9.877420500977083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98</v>
      </c>
      <c r="C12" s="105">
        <f t="shared" si="0"/>
        <v>1.7409841890211406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29</v>
      </c>
      <c r="C13" s="105">
        <f t="shared" si="0"/>
        <v>0.5151891987919701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55</v>
      </c>
      <c r="C14" s="105">
        <f t="shared" si="0"/>
        <v>0.9770829632261504</v>
      </c>
      <c r="E14" s="42" t="s">
        <v>145</v>
      </c>
      <c r="F14" s="80">
        <v>4625</v>
      </c>
      <c r="G14" s="81">
        <f>(F14/$F$14)*100</f>
        <v>100</v>
      </c>
    </row>
    <row r="15" spans="1:7" ht="12.75">
      <c r="A15" s="36" t="s">
        <v>146</v>
      </c>
      <c r="B15" s="97">
        <v>47</v>
      </c>
      <c r="C15" s="105">
        <f t="shared" si="0"/>
        <v>0.8349618049387102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0.10659086871558003</v>
      </c>
      <c r="E16" s="1" t="s">
        <v>149</v>
      </c>
      <c r="F16" s="97">
        <v>60</v>
      </c>
      <c r="G16" s="105">
        <f>(F16/$F$14)*100</f>
        <v>1.2972972972972971</v>
      </c>
    </row>
    <row r="17" spans="1:7" ht="12.75">
      <c r="A17" s="36" t="s">
        <v>150</v>
      </c>
      <c r="B17" s="97">
        <v>8</v>
      </c>
      <c r="C17" s="105">
        <f t="shared" si="0"/>
        <v>0.14212115828744004</v>
      </c>
      <c r="E17" s="1" t="s">
        <v>151</v>
      </c>
      <c r="F17" s="97">
        <v>73</v>
      </c>
      <c r="G17" s="105">
        <f aca="true" t="shared" si="1" ref="G17:G23">(F17/$F$14)*100</f>
        <v>1.5783783783783782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227</v>
      </c>
      <c r="G18" s="105">
        <f t="shared" si="1"/>
        <v>4.908108108108108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898</v>
      </c>
      <c r="G19" s="105">
        <f t="shared" si="1"/>
        <v>19.416216216216217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1774</v>
      </c>
      <c r="G20" s="105">
        <f t="shared" si="1"/>
        <v>38.35675675675675</v>
      </c>
    </row>
    <row r="21" spans="1:7" ht="12.75">
      <c r="A21" s="36" t="s">
        <v>156</v>
      </c>
      <c r="B21" s="98">
        <v>184</v>
      </c>
      <c r="C21" s="105">
        <f aca="true" t="shared" si="2" ref="C21:C28">(B21/$B$8)*100</f>
        <v>3.268786640611121</v>
      </c>
      <c r="E21" s="1" t="s">
        <v>157</v>
      </c>
      <c r="F21" s="97">
        <v>1073</v>
      </c>
      <c r="G21" s="105">
        <f t="shared" si="1"/>
        <v>23.200000000000003</v>
      </c>
    </row>
    <row r="22" spans="1:7" ht="12.75">
      <c r="A22" s="36" t="s">
        <v>158</v>
      </c>
      <c r="B22" s="98">
        <v>968</v>
      </c>
      <c r="C22" s="105">
        <f t="shared" si="2"/>
        <v>17.196660152780247</v>
      </c>
      <c r="E22" s="1" t="s">
        <v>159</v>
      </c>
      <c r="F22" s="97">
        <v>476</v>
      </c>
      <c r="G22" s="105">
        <f t="shared" si="1"/>
        <v>10.291891891891893</v>
      </c>
    </row>
    <row r="23" spans="1:7" ht="12.75">
      <c r="A23" s="36" t="s">
        <v>160</v>
      </c>
      <c r="B23" s="98">
        <v>520</v>
      </c>
      <c r="C23" s="105">
        <f t="shared" si="2"/>
        <v>9.237875288683602</v>
      </c>
      <c r="E23" s="1" t="s">
        <v>161</v>
      </c>
      <c r="F23" s="98">
        <v>44</v>
      </c>
      <c r="G23" s="105">
        <f t="shared" si="1"/>
        <v>0.9513513513513514</v>
      </c>
    </row>
    <row r="24" spans="1:7" ht="12.75">
      <c r="A24" s="36" t="s">
        <v>162</v>
      </c>
      <c r="B24" s="97">
        <v>531</v>
      </c>
      <c r="C24" s="105">
        <f t="shared" si="2"/>
        <v>9.433291881328833</v>
      </c>
      <c r="E24" s="1" t="s">
        <v>163</v>
      </c>
      <c r="F24" s="97">
        <v>252600</v>
      </c>
      <c r="G24" s="112" t="s">
        <v>261</v>
      </c>
    </row>
    <row r="25" spans="1:7" ht="12.75">
      <c r="A25" s="36" t="s">
        <v>164</v>
      </c>
      <c r="B25" s="97">
        <v>537</v>
      </c>
      <c r="C25" s="105">
        <f t="shared" si="2"/>
        <v>9.539882750044413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864</v>
      </c>
      <c r="C26" s="105">
        <f t="shared" si="2"/>
        <v>15.349085095043524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1155</v>
      </c>
      <c r="C27" s="105">
        <f t="shared" si="2"/>
        <v>20.518742227749158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870</v>
      </c>
      <c r="C28" s="105">
        <f t="shared" si="2"/>
        <v>15.455675963759106</v>
      </c>
      <c r="E28" s="32" t="s">
        <v>176</v>
      </c>
      <c r="F28" s="97">
        <v>3610</v>
      </c>
      <c r="G28" s="105">
        <f aca="true" t="shared" si="3" ref="G28:G35">(F28/$F$14)*100</f>
        <v>78.05405405405406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18</v>
      </c>
      <c r="G30" s="105">
        <f t="shared" si="3"/>
        <v>0.38918918918918916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35</v>
      </c>
      <c r="G31" s="105">
        <f t="shared" si="3"/>
        <v>0.7567567567567568</v>
      </c>
    </row>
    <row r="32" spans="1:7" ht="12.75">
      <c r="A32" s="36" t="s">
        <v>182</v>
      </c>
      <c r="B32" s="97">
        <v>36</v>
      </c>
      <c r="C32" s="105">
        <f t="shared" si="4"/>
        <v>0.6395452122934803</v>
      </c>
      <c r="E32" s="32" t="s">
        <v>183</v>
      </c>
      <c r="F32" s="97">
        <v>173</v>
      </c>
      <c r="G32" s="105">
        <f t="shared" si="3"/>
        <v>3.7405405405405405</v>
      </c>
    </row>
    <row r="33" spans="1:7" ht="12.75">
      <c r="A33" s="36" t="s">
        <v>184</v>
      </c>
      <c r="B33" s="97">
        <v>122</v>
      </c>
      <c r="C33" s="105">
        <f t="shared" si="4"/>
        <v>2.1673476638834606</v>
      </c>
      <c r="E33" s="32" t="s">
        <v>185</v>
      </c>
      <c r="F33" s="97">
        <v>662</v>
      </c>
      <c r="G33" s="105">
        <f t="shared" si="3"/>
        <v>14.313513513513513</v>
      </c>
    </row>
    <row r="34" spans="1:7" ht="12.75">
      <c r="A34" s="36" t="s">
        <v>186</v>
      </c>
      <c r="B34" s="97">
        <v>244</v>
      </c>
      <c r="C34" s="105">
        <f t="shared" si="4"/>
        <v>4.334695327766921</v>
      </c>
      <c r="E34" s="32" t="s">
        <v>187</v>
      </c>
      <c r="F34" s="97">
        <v>995</v>
      </c>
      <c r="G34" s="105">
        <f t="shared" si="3"/>
        <v>21.513513513513512</v>
      </c>
    </row>
    <row r="35" spans="1:7" ht="12.75">
      <c r="A35" s="36" t="s">
        <v>188</v>
      </c>
      <c r="B35" s="97">
        <v>556</v>
      </c>
      <c r="C35" s="105">
        <f t="shared" si="4"/>
        <v>9.877420500977083</v>
      </c>
      <c r="E35" s="32" t="s">
        <v>189</v>
      </c>
      <c r="F35" s="97">
        <v>1727</v>
      </c>
      <c r="G35" s="105">
        <f t="shared" si="3"/>
        <v>37.34054054054054</v>
      </c>
    </row>
    <row r="36" spans="1:7" ht="12.75">
      <c r="A36" s="36" t="s">
        <v>190</v>
      </c>
      <c r="B36" s="97">
        <v>886</v>
      </c>
      <c r="C36" s="105">
        <f t="shared" si="4"/>
        <v>15.739918280333983</v>
      </c>
      <c r="E36" s="32" t="s">
        <v>191</v>
      </c>
      <c r="F36" s="97">
        <v>1730</v>
      </c>
      <c r="G36" s="112" t="s">
        <v>261</v>
      </c>
    </row>
    <row r="37" spans="1:7" ht="12.75">
      <c r="A37" s="36" t="s">
        <v>192</v>
      </c>
      <c r="B37" s="97">
        <v>1213</v>
      </c>
      <c r="C37" s="105">
        <f t="shared" si="4"/>
        <v>21.549120625333096</v>
      </c>
      <c r="E37" s="32" t="s">
        <v>193</v>
      </c>
      <c r="F37" s="97">
        <v>1015</v>
      </c>
      <c r="G37" s="105">
        <f>(F37/$F$14)*100</f>
        <v>21.945945945945947</v>
      </c>
    </row>
    <row r="38" spans="1:7" ht="12.75">
      <c r="A38" s="36" t="s">
        <v>194</v>
      </c>
      <c r="B38" s="97">
        <v>1118</v>
      </c>
      <c r="C38" s="105">
        <f t="shared" si="4"/>
        <v>19.861431870669747</v>
      </c>
      <c r="E38" s="32" t="s">
        <v>191</v>
      </c>
      <c r="F38" s="97">
        <v>573</v>
      </c>
      <c r="G38" s="112" t="s">
        <v>261</v>
      </c>
    </row>
    <row r="39" spans="1:7" ht="12.75">
      <c r="A39" s="36" t="s">
        <v>195</v>
      </c>
      <c r="B39" s="97">
        <v>1454</v>
      </c>
      <c r="C39" s="105">
        <f t="shared" si="4"/>
        <v>25.83052051874223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5498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1418</v>
      </c>
      <c r="G43" s="105">
        <f aca="true" t="shared" si="5" ref="G43:G48">(F43/$F$14)*100</f>
        <v>30.65945945945946</v>
      </c>
    </row>
    <row r="44" spans="1:7" ht="12.75">
      <c r="A44" s="36" t="s">
        <v>209</v>
      </c>
      <c r="B44" s="98">
        <v>640</v>
      </c>
      <c r="C44" s="105">
        <f aca="true" t="shared" si="6" ref="C44:C49">(B44/$B$42)*100</f>
        <v>11.640596580574753</v>
      </c>
      <c r="E44" s="32" t="s">
        <v>210</v>
      </c>
      <c r="F44" s="97">
        <v>774</v>
      </c>
      <c r="G44" s="105">
        <f t="shared" si="5"/>
        <v>16.735135135135135</v>
      </c>
    </row>
    <row r="45" spans="1:7" ht="12.75">
      <c r="A45" s="36" t="s">
        <v>211</v>
      </c>
      <c r="B45" s="98">
        <v>1749</v>
      </c>
      <c r="C45" s="105">
        <f t="shared" si="6"/>
        <v>31.811567842851947</v>
      </c>
      <c r="E45" s="32" t="s">
        <v>212</v>
      </c>
      <c r="F45" s="97">
        <v>807</v>
      </c>
      <c r="G45" s="105">
        <f t="shared" si="5"/>
        <v>17.44864864864865</v>
      </c>
    </row>
    <row r="46" spans="1:7" ht="12.75">
      <c r="A46" s="36" t="s">
        <v>213</v>
      </c>
      <c r="B46" s="98">
        <v>961</v>
      </c>
      <c r="C46" s="105">
        <f t="shared" si="6"/>
        <v>17.47908330301928</v>
      </c>
      <c r="E46" s="32" t="s">
        <v>214</v>
      </c>
      <c r="F46" s="97">
        <v>576</v>
      </c>
      <c r="G46" s="105">
        <f t="shared" si="5"/>
        <v>12.454054054054053</v>
      </c>
    </row>
    <row r="47" spans="1:7" ht="12.75">
      <c r="A47" s="36" t="s">
        <v>215</v>
      </c>
      <c r="B47" s="97">
        <v>893</v>
      </c>
      <c r="C47" s="105">
        <f t="shared" si="6"/>
        <v>16.242269916333214</v>
      </c>
      <c r="E47" s="32" t="s">
        <v>216</v>
      </c>
      <c r="F47" s="97">
        <v>278</v>
      </c>
      <c r="G47" s="105">
        <f t="shared" si="5"/>
        <v>6.010810810810811</v>
      </c>
    </row>
    <row r="48" spans="1:7" ht="12.75">
      <c r="A48" s="36" t="s">
        <v>217</v>
      </c>
      <c r="B48" s="97">
        <v>616</v>
      </c>
      <c r="C48" s="105">
        <f t="shared" si="6"/>
        <v>11.2040742088032</v>
      </c>
      <c r="E48" s="32" t="s">
        <v>218</v>
      </c>
      <c r="F48" s="97">
        <v>772</v>
      </c>
      <c r="G48" s="105">
        <f t="shared" si="5"/>
        <v>16.691891891891892</v>
      </c>
    </row>
    <row r="49" spans="1:7" ht="12.75">
      <c r="A49" s="36" t="s">
        <v>219</v>
      </c>
      <c r="B49" s="97">
        <v>639</v>
      </c>
      <c r="C49" s="105">
        <f t="shared" si="6"/>
        <v>11.622408148417607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343</v>
      </c>
      <c r="G51" s="81">
        <f>(F51/F$51)*100</f>
        <v>100</v>
      </c>
    </row>
    <row r="52" spans="1:7" ht="12.75">
      <c r="A52" s="4" t="s">
        <v>223</v>
      </c>
      <c r="B52" s="97">
        <v>83</v>
      </c>
      <c r="C52" s="105">
        <f>(B52/$B$42)*100</f>
        <v>1.5096398690432884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1110</v>
      </c>
      <c r="C53" s="105">
        <f>(B53/$B$42)*100</f>
        <v>20.189159694434338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3055</v>
      </c>
      <c r="C54" s="105">
        <f>(B54/$B$42)*100</f>
        <v>55.5656602400873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1250</v>
      </c>
      <c r="C55" s="105">
        <f>(B55/$B$42)*100</f>
        <v>22.735540196435068</v>
      </c>
      <c r="E55" s="32" t="s">
        <v>230</v>
      </c>
      <c r="F55" s="97">
        <v>9</v>
      </c>
      <c r="G55" s="105">
        <f t="shared" si="7"/>
        <v>2.623906705539359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99</v>
      </c>
      <c r="G56" s="105">
        <f t="shared" si="7"/>
        <v>28.86297376093295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76</v>
      </c>
      <c r="G57" s="105">
        <f t="shared" si="7"/>
        <v>22.157434402332363</v>
      </c>
    </row>
    <row r="58" spans="1:7" ht="12.75">
      <c r="A58" s="36" t="s">
        <v>234</v>
      </c>
      <c r="B58" s="97">
        <v>2526</v>
      </c>
      <c r="C58" s="105">
        <f aca="true" t="shared" si="8" ref="C58:C66">(B58/$B$42)*100</f>
        <v>45.94397962895599</v>
      </c>
      <c r="E58" s="32" t="s">
        <v>235</v>
      </c>
      <c r="F58" s="97">
        <v>76</v>
      </c>
      <c r="G58" s="105">
        <f t="shared" si="7"/>
        <v>22.157434402332363</v>
      </c>
    </row>
    <row r="59" spans="1:7" ht="12.75">
      <c r="A59" s="36" t="s">
        <v>236</v>
      </c>
      <c r="B59" s="97">
        <v>209</v>
      </c>
      <c r="C59" s="105">
        <f t="shared" si="8"/>
        <v>3.8013823208439437</v>
      </c>
      <c r="E59" s="32" t="s">
        <v>237</v>
      </c>
      <c r="F59" s="98">
        <v>54</v>
      </c>
      <c r="G59" s="105">
        <f t="shared" si="7"/>
        <v>15.743440233236154</v>
      </c>
    </row>
    <row r="60" spans="1:7" ht="12.75">
      <c r="A60" s="36" t="s">
        <v>238</v>
      </c>
      <c r="B60" s="97">
        <v>197</v>
      </c>
      <c r="C60" s="105">
        <f t="shared" si="8"/>
        <v>3.583121134958166</v>
      </c>
      <c r="E60" s="32" t="s">
        <v>239</v>
      </c>
      <c r="F60" s="97">
        <v>29</v>
      </c>
      <c r="G60" s="105">
        <f t="shared" si="7"/>
        <v>8.454810495626822</v>
      </c>
    </row>
    <row r="61" spans="1:7" ht="12.75">
      <c r="A61" s="36" t="s">
        <v>240</v>
      </c>
      <c r="B61" s="97">
        <v>2504</v>
      </c>
      <c r="C61" s="105">
        <f t="shared" si="8"/>
        <v>45.543834121498726</v>
      </c>
      <c r="E61" s="32" t="s">
        <v>163</v>
      </c>
      <c r="F61" s="97">
        <v>925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36</v>
      </c>
      <c r="C63" s="105">
        <f t="shared" si="8"/>
        <v>0.65478355765733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26</v>
      </c>
      <c r="C65" s="105">
        <f t="shared" si="8"/>
        <v>0.4728992360858494</v>
      </c>
      <c r="E65" s="32" t="s">
        <v>208</v>
      </c>
      <c r="F65" s="97">
        <v>76</v>
      </c>
      <c r="G65" s="105">
        <f aca="true" t="shared" si="9" ref="G65:G71">(F65/F$51)*100</f>
        <v>22.157434402332363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65</v>
      </c>
      <c r="G66" s="105">
        <f t="shared" si="9"/>
        <v>18.950437317784257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72</v>
      </c>
      <c r="G67" s="105">
        <f t="shared" si="9"/>
        <v>20.99125364431487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</v>
      </c>
      <c r="G68" s="105">
        <f t="shared" si="9"/>
        <v>4.664723032069971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16</v>
      </c>
      <c r="G69" s="105">
        <f t="shared" si="9"/>
        <v>4.664723032069971</v>
      </c>
    </row>
    <row r="70" spans="1:7" ht="12.75">
      <c r="A70" s="36" t="s">
        <v>251</v>
      </c>
      <c r="B70" s="97">
        <v>7</v>
      </c>
      <c r="C70" s="105">
        <f>(B70/$B$42)*100</f>
        <v>0.12731902510003637</v>
      </c>
      <c r="E70" s="32" t="s">
        <v>218</v>
      </c>
      <c r="F70" s="97">
        <v>69</v>
      </c>
      <c r="G70" s="105">
        <f t="shared" si="9"/>
        <v>20.11661807580175</v>
      </c>
    </row>
    <row r="71" spans="1:7" ht="12.75">
      <c r="A71" s="54" t="s">
        <v>252</v>
      </c>
      <c r="B71" s="103">
        <v>13</v>
      </c>
      <c r="C71" s="115">
        <f>(B71/$B$42)*100</f>
        <v>0.2364496180429247</v>
      </c>
      <c r="D71" s="41"/>
      <c r="E71" s="44" t="s">
        <v>220</v>
      </c>
      <c r="F71" s="103">
        <v>29</v>
      </c>
      <c r="G71" s="115">
        <f t="shared" si="9"/>
        <v>8.454810495626822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2002-06-12T12:06:15Z</dcterms:modified>
  <cp:category/>
  <cp:version/>
  <cp:contentType/>
  <cp:contentStatus/>
</cp:coreProperties>
</file>