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<sst xmlns="http://schemas.openxmlformats.org/spreadsheetml/2006/main" count="676" uniqueCount="437">
  <si>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</si>
  <si>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</si>
  <si>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</si>
  <si>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</si>
  <si>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</si>
  <si>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</si>
  <si>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</si>
  <si>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</si>
  <si>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</si>
  <si>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</si>
  <si>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</si>
  <si>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</si>
  <si>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</si>
  <si>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</si>
  <si>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</si>
  <si>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</si>
  <si>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</si>
  <si>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</si>
  <si>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</si>
  <si>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</si>
  <si>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</si>
  <si>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</si>
  <si>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</si>
  <si>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</si>
  <si>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</si>
  <si>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</si>
  <si>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</si>
  <si>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</si>
  <si>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</si>
  <si>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</si>
  <si>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</si>
  <si>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</si>
  <si>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</si>
  <si>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</si>
  <si>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</si>
  <si>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</si>
  <si>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</si>
  <si>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</si>
  <si>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</si>
  <si>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</si>
  <si>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</si>
  <si>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</si>
  <si>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</si>
  <si>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</si>
  <si>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</si>
  <si>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</si>
  <si>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</si>
  <si>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</si>
  <si>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</si>
  <si>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</si>
  <si>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</si>
  <si>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</si>
  <si>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</si>
  <si>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</si>
  <si>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</si>
  <si>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</si>
  <si>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</si>
  <si>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</si>
  <si>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</si>
  <si>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</si>
  <si>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</si>
  <si>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</si>
  <si>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</si>
  <si>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</si>
  <si>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</si>
  <si>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</si>
  <si>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</si>
  <si>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</si>
  <si>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</si>
  <si>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</si>
  <si>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</si>
  <si>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</si>
  <si>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</si>
  <si>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</si>
  <si>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</si>
  <si>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</si>
  <si>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</si>
  <si>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</si>
  <si>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</si>
  <si>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</si>
  <si>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</si>
  <si>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</si>
  <si>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</si>
  <si>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</si>
  <si>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</si>
  <si>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</si>
  <si>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</si>
  <si>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</si>
  <si>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</si>
  <si>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</si>
  <si>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</si>
  <si>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</si>
  <si>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</si>
  <si>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</si>
  <si>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</si>
  <si>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</si>
  <si>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</si>
  <si>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</si>
  <si>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</si>
  <si>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</si>
  <si>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</si>
  <si>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</si>
  <si>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</si>
  <si>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</si>
  <si>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</si>
  <si>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</si>
  <si>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</si>
  <si>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</si>
  <si>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</si>
  <si>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</si>
  <si>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</si>
  <si>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</si>
  <si>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</si>
  <si>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</si>
  <si>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</si>
  <si>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</si>
  <si>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</si>
  <si>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</si>
  <si>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Mercerville-Hamilton Square CDP, Mercer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</si>
  <si>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</si>
  <si>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</si>
  <si>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</si>
  <si>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</si>
  <si>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</si>
  <si>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</si>
  <si>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</si>
  <si>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</si>
  <si>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</si>
  <si>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</si>
  <si>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</si>
  <si>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</si>
  <si>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</si>
  <si>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</si>
  <si>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</si>
  <si>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</si>
  <si>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</si>
  <si>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</si>
  <si>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</si>
  <si>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</si>
  <si>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</si>
  <si>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</si>
  <si>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</si>
  <si>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</si>
  <si>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</si>
  <si>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</si>
  <si>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</si>
  <si>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</si>
  <si>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</si>
  <si>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</si>
  <si>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</si>
  <si>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</si>
  <si>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</si>
  <si>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</si>
  <si>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</si>
  <si>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</si>
  <si>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</si>
  <si>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</si>
  <si>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</si>
  <si>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</si>
  <si>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</si>
  <si>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</si>
  <si>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</si>
  <si>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</si>
  <si>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</si>
  <si>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</si>
  <si>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</si>
  <si>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</si>
  <si>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</si>
  <si>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</si>
  <si>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</si>
  <si>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</si>
  <si>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</si>
  <si>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</si>
  <si>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</si>
  <si>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</si>
  <si>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</si>
  <si>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</si>
  <si>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</si>
  <si>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</si>
  <si>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</si>
  <si>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</si>
  <si>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</si>
  <si>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</si>
  <si>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</si>
  <si>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</si>
  <si>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</si>
  <si>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</si>
  <si>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</si>
  <si>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</si>
  <si>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</si>
  <si>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</si>
  <si>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</si>
  <si>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</si>
  <si>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</si>
  <si>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</si>
  <si>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</si>
  <si>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</si>
  <si>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</si>
  <si>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</si>
  <si>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</si>
  <si>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</si>
  <si>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</si>
  <si>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</si>
  <si>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</si>
  <si>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</si>
  <si>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</si>
  <si>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</si>
  <si>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</si>
  <si>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</si>
  <si>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</si>
  <si>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</si>
  <si>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</si>
  <si>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</si>
  <si>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</si>
  <si>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</si>
  <si>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</si>
  <si>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</si>
  <si>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</si>
  <si>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</si>
  <si>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</si>
  <si>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</si>
  <si>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</si>
  <si>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</si>
  <si>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</si>
  <si>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</si>
  <si>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Mercerville-Hamilton Square CDP, Mercer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</si>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</sst>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26419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26419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12621</v>
      </c>
      <c r="C9" s="151">
        <f>(B9/$B$7)*100</f>
        <v>47.77243650403119</v>
      </c>
      <c r="D9" s="152"/>
      <c r="E9" s="152" t="s">
        <v>124</v>
      </c>
      <c r="F9" s="150">
        <v>671</v>
      </c>
      <c r="G9" s="153">
        <f t="shared" si="0"/>
        <v>2.539838752413036</v>
      </c>
    </row>
    <row r="10" spans="1:7" ht="12.75">
      <c r="A10" s="149" t="s">
        <v>125</v>
      </c>
      <c r="B10" s="150">
        <v>13798</v>
      </c>
      <c r="C10" s="151">
        <f>(B10/$B$7)*100</f>
        <v>52.22756349596881</v>
      </c>
      <c r="D10" s="152"/>
      <c r="E10" s="152" t="s">
        <v>126</v>
      </c>
      <c r="F10" s="150">
        <v>69</v>
      </c>
      <c r="G10" s="153">
        <f t="shared" si="0"/>
        <v>0.2611756690260797</v>
      </c>
    </row>
    <row r="11" spans="1:7" ht="12.75">
      <c r="A11" s="149"/>
      <c r="B11" s="150"/>
      <c r="C11" s="151"/>
      <c r="D11" s="152"/>
      <c r="E11" s="152" t="s">
        <v>127</v>
      </c>
      <c r="F11" s="150">
        <v>282</v>
      </c>
      <c r="G11" s="153">
        <f t="shared" si="0"/>
        <v>1.0674136038457172</v>
      </c>
    </row>
    <row r="12" spans="1:7" ht="12.75">
      <c r="A12" s="149" t="s">
        <v>128</v>
      </c>
      <c r="B12" s="150">
        <v>1436</v>
      </c>
      <c r="C12" s="151">
        <f aca="true" t="shared" si="1" ref="C12:C24">B12*100/B$7</f>
        <v>5.435482039441311</v>
      </c>
      <c r="D12" s="152"/>
      <c r="E12" s="152" t="s">
        <v>129</v>
      </c>
      <c r="F12" s="150">
        <v>23</v>
      </c>
      <c r="G12" s="153">
        <f t="shared" si="0"/>
        <v>0.08705855634202657</v>
      </c>
    </row>
    <row r="13" spans="1:7" ht="12.75">
      <c r="A13" s="149" t="s">
        <v>130</v>
      </c>
      <c r="B13" s="150">
        <v>1743</v>
      </c>
      <c r="C13" s="151">
        <f t="shared" si="1"/>
        <v>6.597524508876187</v>
      </c>
      <c r="D13" s="152"/>
      <c r="E13" s="152" t="s">
        <v>131</v>
      </c>
      <c r="F13" s="150">
        <v>297</v>
      </c>
      <c r="G13" s="153">
        <f t="shared" si="0"/>
        <v>1.1241909231992127</v>
      </c>
    </row>
    <row r="14" spans="1:7" ht="12.75">
      <c r="A14" s="149" t="s">
        <v>132</v>
      </c>
      <c r="B14" s="150">
        <v>1877</v>
      </c>
      <c r="C14" s="151">
        <f t="shared" si="1"/>
        <v>7.104735228434081</v>
      </c>
      <c r="D14" s="152"/>
      <c r="E14" s="152" t="s">
        <v>133</v>
      </c>
      <c r="F14" s="150">
        <v>25748</v>
      </c>
      <c r="G14" s="153">
        <f t="shared" si="0"/>
        <v>97.46016124758697</v>
      </c>
    </row>
    <row r="15" spans="1:7" ht="12.75">
      <c r="A15" s="149" t="s">
        <v>134</v>
      </c>
      <c r="B15" s="150">
        <v>1625</v>
      </c>
      <c r="C15" s="151">
        <f t="shared" si="1"/>
        <v>6.1508762632953555</v>
      </c>
      <c r="D15" s="152"/>
      <c r="E15" s="152" t="s">
        <v>135</v>
      </c>
      <c r="F15" s="150">
        <v>24471</v>
      </c>
      <c r="G15" s="153">
        <f t="shared" si="0"/>
        <v>92.6265187932927</v>
      </c>
    </row>
    <row r="16" spans="1:7" ht="12.75">
      <c r="A16" s="149" t="s">
        <v>136</v>
      </c>
      <c r="B16" s="150">
        <v>1113</v>
      </c>
      <c r="C16" s="151">
        <f t="shared" si="1"/>
        <v>4.212877096029373</v>
      </c>
      <c r="D16" s="152"/>
      <c r="E16" s="152"/>
      <c r="F16" s="145"/>
      <c r="G16" s="146"/>
    </row>
    <row r="17" spans="1:7" ht="12.75">
      <c r="A17" s="149" t="s">
        <v>137</v>
      </c>
      <c r="B17" s="150">
        <v>2910</v>
      </c>
      <c r="C17" s="151">
        <f t="shared" si="1"/>
        <v>11.014799954578145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4336</v>
      </c>
      <c r="C18" s="151">
        <f t="shared" si="1"/>
        <v>16.41243044778379</v>
      </c>
      <c r="D18" s="152"/>
      <c r="E18" s="143" t="s">
        <v>140</v>
      </c>
      <c r="F18" s="141">
        <v>26419</v>
      </c>
      <c r="G18" s="148">
        <v>100</v>
      </c>
    </row>
    <row r="19" spans="1:7" ht="12.75">
      <c r="A19" s="149" t="s">
        <v>141</v>
      </c>
      <c r="B19" s="150">
        <v>4188</v>
      </c>
      <c r="C19" s="151">
        <f t="shared" si="1"/>
        <v>15.852227563495969</v>
      </c>
      <c r="D19" s="152"/>
      <c r="E19" s="152" t="s">
        <v>142</v>
      </c>
      <c r="F19" s="150">
        <v>25780</v>
      </c>
      <c r="G19" s="153">
        <f aca="true" t="shared" si="2" ref="G19:G30">F19*100/F$18</f>
        <v>97.58128619554108</v>
      </c>
    </row>
    <row r="20" spans="1:7" ht="12.75">
      <c r="A20" s="149" t="s">
        <v>143</v>
      </c>
      <c r="B20" s="150">
        <v>1457</v>
      </c>
      <c r="C20" s="151">
        <f t="shared" si="1"/>
        <v>5.514970286536205</v>
      </c>
      <c r="D20" s="152"/>
      <c r="E20" s="152" t="s">
        <v>144</v>
      </c>
      <c r="F20" s="150">
        <v>9403</v>
      </c>
      <c r="G20" s="153">
        <f t="shared" si="2"/>
        <v>35.5918089253946</v>
      </c>
    </row>
    <row r="21" spans="1:7" ht="12.75">
      <c r="A21" s="149" t="s">
        <v>145</v>
      </c>
      <c r="B21" s="150">
        <v>1210</v>
      </c>
      <c r="C21" s="151">
        <f t="shared" si="1"/>
        <v>4.580037094515311</v>
      </c>
      <c r="D21" s="152"/>
      <c r="E21" s="152" t="s">
        <v>146</v>
      </c>
      <c r="F21" s="150">
        <v>6345</v>
      </c>
      <c r="G21" s="153">
        <f t="shared" si="2"/>
        <v>24.016806086528636</v>
      </c>
    </row>
    <row r="22" spans="1:7" ht="12.75">
      <c r="A22" s="149" t="s">
        <v>147</v>
      </c>
      <c r="B22" s="150">
        <v>2180</v>
      </c>
      <c r="C22" s="151">
        <f t="shared" si="1"/>
        <v>8.251637079374692</v>
      </c>
      <c r="D22" s="152"/>
      <c r="E22" s="152" t="s">
        <v>148</v>
      </c>
      <c r="F22" s="150">
        <v>8229</v>
      </c>
      <c r="G22" s="153">
        <f t="shared" si="2"/>
        <v>31.14803739732768</v>
      </c>
    </row>
    <row r="23" spans="1:7" ht="12.75">
      <c r="A23" s="149" t="s">
        <v>149</v>
      </c>
      <c r="B23" s="150">
        <v>1668</v>
      </c>
      <c r="C23" s="151">
        <f t="shared" si="1"/>
        <v>6.313637912108709</v>
      </c>
      <c r="D23" s="152"/>
      <c r="E23" s="152" t="s">
        <v>150</v>
      </c>
      <c r="F23" s="150">
        <v>5741</v>
      </c>
      <c r="G23" s="153">
        <f t="shared" si="2"/>
        <v>21.730572693894544</v>
      </c>
    </row>
    <row r="24" spans="1:7" ht="12.75">
      <c r="A24" s="149" t="s">
        <v>151</v>
      </c>
      <c r="B24" s="150">
        <v>676</v>
      </c>
      <c r="C24" s="151">
        <f t="shared" si="1"/>
        <v>2.5587645255308678</v>
      </c>
      <c r="D24" s="152"/>
      <c r="E24" s="152" t="s">
        <v>152</v>
      </c>
      <c r="F24" s="150">
        <v>1175</v>
      </c>
      <c r="G24" s="153">
        <f t="shared" si="2"/>
        <v>4.447556682690488</v>
      </c>
    </row>
    <row r="25" spans="1:7" ht="12.75">
      <c r="A25" s="149"/>
      <c r="B25" s="145"/>
      <c r="C25" s="154"/>
      <c r="D25" s="152"/>
      <c r="E25" s="152" t="s">
        <v>153</v>
      </c>
      <c r="F25" s="150">
        <v>352</v>
      </c>
      <c r="G25" s="153">
        <f t="shared" si="2"/>
        <v>1.3323744274953633</v>
      </c>
    </row>
    <row r="26" spans="1:7" ht="12.75">
      <c r="A26" s="149" t="s">
        <v>154</v>
      </c>
      <c r="B26" s="155">
        <v>40.9</v>
      </c>
      <c r="C26" s="156" t="s">
        <v>420</v>
      </c>
      <c r="D26" s="152"/>
      <c r="E26" s="157" t="s">
        <v>155</v>
      </c>
      <c r="F26" s="150">
        <v>628</v>
      </c>
      <c r="G26" s="153">
        <f t="shared" si="2"/>
        <v>2.377077103599682</v>
      </c>
    </row>
    <row r="27" spans="1:7" ht="12.75">
      <c r="A27" s="149"/>
      <c r="B27" s="145"/>
      <c r="C27" s="154"/>
      <c r="D27" s="152"/>
      <c r="E27" s="158" t="s">
        <v>156</v>
      </c>
      <c r="F27" s="150">
        <v>298</v>
      </c>
      <c r="G27" s="153">
        <f t="shared" si="2"/>
        <v>1.127976077822779</v>
      </c>
    </row>
    <row r="28" spans="1:7" ht="12.75">
      <c r="A28" s="149" t="s">
        <v>421</v>
      </c>
      <c r="B28" s="150">
        <v>20272</v>
      </c>
      <c r="C28" s="151">
        <f aca="true" t="shared" si="3" ref="C28:C35">B28*100/B$7</f>
        <v>76.7326545289375</v>
      </c>
      <c r="D28" s="152"/>
      <c r="E28" s="152" t="s">
        <v>157</v>
      </c>
      <c r="F28" s="150">
        <v>639</v>
      </c>
      <c r="G28" s="153">
        <f t="shared" si="2"/>
        <v>2.4187138044589123</v>
      </c>
    </row>
    <row r="29" spans="1:7" ht="12.75">
      <c r="A29" s="149" t="s">
        <v>158</v>
      </c>
      <c r="B29" s="150">
        <v>9487</v>
      </c>
      <c r="C29" s="151">
        <f t="shared" si="3"/>
        <v>35.909761913774176</v>
      </c>
      <c r="D29" s="152"/>
      <c r="E29" s="152" t="s">
        <v>159</v>
      </c>
      <c r="F29" s="150">
        <v>620</v>
      </c>
      <c r="G29" s="153">
        <f t="shared" si="2"/>
        <v>2.346795866611151</v>
      </c>
    </row>
    <row r="30" spans="1:7" ht="12.75">
      <c r="A30" s="149" t="s">
        <v>160</v>
      </c>
      <c r="B30" s="150">
        <v>10785</v>
      </c>
      <c r="C30" s="151">
        <f t="shared" si="3"/>
        <v>40.822892615163326</v>
      </c>
      <c r="D30" s="152"/>
      <c r="E30" s="152" t="s">
        <v>161</v>
      </c>
      <c r="F30" s="150">
        <v>19</v>
      </c>
      <c r="G30" s="153">
        <f t="shared" si="2"/>
        <v>0.07191793784776108</v>
      </c>
    </row>
    <row r="31" spans="1:7" ht="12.75">
      <c r="A31" s="149" t="s">
        <v>162</v>
      </c>
      <c r="B31" s="150">
        <v>19501</v>
      </c>
      <c r="C31" s="151">
        <f t="shared" si="3"/>
        <v>73.81430031416784</v>
      </c>
      <c r="D31" s="152"/>
      <c r="E31" s="152"/>
      <c r="F31" s="145"/>
      <c r="G31" s="146"/>
    </row>
    <row r="32" spans="1:7" ht="12.75">
      <c r="A32" s="149" t="s">
        <v>163</v>
      </c>
      <c r="B32" s="150">
        <v>5237</v>
      </c>
      <c r="C32" s="151">
        <f t="shared" si="3"/>
        <v>19.822854763617094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4524</v>
      </c>
      <c r="C33" s="151">
        <f t="shared" si="3"/>
        <v>17.12403951701427</v>
      </c>
      <c r="D33" s="152"/>
      <c r="E33" s="143" t="s">
        <v>166</v>
      </c>
      <c r="F33" s="141">
        <v>9403</v>
      </c>
      <c r="G33" s="148">
        <v>100</v>
      </c>
    </row>
    <row r="34" spans="1:7" ht="12.75">
      <c r="A34" s="149" t="s">
        <v>158</v>
      </c>
      <c r="B34" s="150">
        <v>1777</v>
      </c>
      <c r="C34" s="151">
        <f t="shared" si="3"/>
        <v>6.7262197660774445</v>
      </c>
      <c r="D34" s="152"/>
      <c r="E34" s="152" t="s">
        <v>167</v>
      </c>
      <c r="F34" s="150">
        <v>7367</v>
      </c>
      <c r="G34" s="153">
        <f aca="true" t="shared" si="4" ref="G34:G42">F34*100/F$33</f>
        <v>78.3473359566096</v>
      </c>
    </row>
    <row r="35" spans="1:7" ht="12.75">
      <c r="A35" s="149" t="s">
        <v>160</v>
      </c>
      <c r="B35" s="150">
        <v>2747</v>
      </c>
      <c r="C35" s="151">
        <f t="shared" si="3"/>
        <v>10.397819750936826</v>
      </c>
      <c r="D35" s="152"/>
      <c r="E35" s="152" t="s">
        <v>168</v>
      </c>
      <c r="F35" s="150">
        <v>3160</v>
      </c>
      <c r="G35" s="153">
        <f t="shared" si="4"/>
        <v>33.60629586302244</v>
      </c>
    </row>
    <row r="36" spans="1:7" ht="12.75">
      <c r="A36" s="149"/>
      <c r="B36" s="145"/>
      <c r="C36" s="154"/>
      <c r="D36" s="152"/>
      <c r="E36" s="152" t="s">
        <v>169</v>
      </c>
      <c r="F36" s="150">
        <v>6345</v>
      </c>
      <c r="G36" s="153">
        <f t="shared" si="4"/>
        <v>67.47846431989791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2790</v>
      </c>
      <c r="G37" s="153">
        <f t="shared" si="4"/>
        <v>29.67138147399766</v>
      </c>
    </row>
    <row r="38" spans="1:7" ht="12.75">
      <c r="A38" s="161" t="s">
        <v>171</v>
      </c>
      <c r="B38" s="150">
        <v>26165</v>
      </c>
      <c r="C38" s="151">
        <f aca="true" t="shared" si="5" ref="C38:C54">B38*100/B$7</f>
        <v>99.03857072561414</v>
      </c>
      <c r="D38" s="152"/>
      <c r="E38" s="152" t="s">
        <v>172</v>
      </c>
      <c r="F38" s="150">
        <v>735</v>
      </c>
      <c r="G38" s="153">
        <f t="shared" si="4"/>
        <v>7.816654259278954</v>
      </c>
    </row>
    <row r="39" spans="1:7" ht="12.75">
      <c r="A39" s="149" t="s">
        <v>173</v>
      </c>
      <c r="B39" s="150">
        <v>24872</v>
      </c>
      <c r="C39" s="151">
        <f t="shared" si="5"/>
        <v>94.14436579734281</v>
      </c>
      <c r="D39" s="152"/>
      <c r="E39" s="152" t="s">
        <v>168</v>
      </c>
      <c r="F39" s="150">
        <v>269</v>
      </c>
      <c r="G39" s="153">
        <f t="shared" si="4"/>
        <v>2.8607891098585556</v>
      </c>
    </row>
    <row r="40" spans="1:7" ht="12.75">
      <c r="A40" s="149" t="s">
        <v>174</v>
      </c>
      <c r="B40" s="150">
        <v>384</v>
      </c>
      <c r="C40" s="151">
        <f t="shared" si="5"/>
        <v>1.4534993754494872</v>
      </c>
      <c r="D40" s="152"/>
      <c r="E40" s="152" t="s">
        <v>175</v>
      </c>
      <c r="F40" s="150">
        <v>2036</v>
      </c>
      <c r="G40" s="153">
        <f t="shared" si="4"/>
        <v>21.652664043390406</v>
      </c>
    </row>
    <row r="41" spans="1:7" ht="12.75">
      <c r="A41" s="149" t="s">
        <v>176</v>
      </c>
      <c r="B41" s="150">
        <v>34</v>
      </c>
      <c r="C41" s="151">
        <f t="shared" si="5"/>
        <v>0.12869525720125666</v>
      </c>
      <c r="D41" s="152"/>
      <c r="E41" s="152" t="s">
        <v>177</v>
      </c>
      <c r="F41" s="150">
        <v>1728</v>
      </c>
      <c r="G41" s="153">
        <f t="shared" si="4"/>
        <v>18.37711368712113</v>
      </c>
    </row>
    <row r="42" spans="1:7" ht="12.75">
      <c r="A42" s="149" t="s">
        <v>178</v>
      </c>
      <c r="B42" s="150">
        <v>666</v>
      </c>
      <c r="C42" s="151">
        <f t="shared" si="5"/>
        <v>2.520912979295204</v>
      </c>
      <c r="D42" s="152"/>
      <c r="E42" s="152" t="s">
        <v>179</v>
      </c>
      <c r="F42" s="150">
        <v>926</v>
      </c>
      <c r="G42" s="153">
        <f t="shared" si="4"/>
        <v>9.847920876316069</v>
      </c>
    </row>
    <row r="43" spans="1:7" ht="12.75">
      <c r="A43" s="149" t="s">
        <v>180</v>
      </c>
      <c r="B43" s="150">
        <v>233</v>
      </c>
      <c r="C43" s="151">
        <f t="shared" si="5"/>
        <v>0.8819410272909648</v>
      </c>
      <c r="D43" s="152"/>
      <c r="E43" s="152"/>
      <c r="F43" s="145"/>
      <c r="G43" s="146"/>
    </row>
    <row r="44" spans="1:7" ht="12.75">
      <c r="A44" s="149" t="s">
        <v>181</v>
      </c>
      <c r="B44" s="150">
        <v>135</v>
      </c>
      <c r="C44" s="151">
        <f t="shared" si="5"/>
        <v>0.5109958741814603</v>
      </c>
      <c r="D44" s="152"/>
      <c r="E44" s="152" t="s">
        <v>182</v>
      </c>
      <c r="F44" s="150">
        <v>3382</v>
      </c>
      <c r="G44" s="162">
        <f>F44*100/F33</f>
        <v>35.96724449643731</v>
      </c>
    </row>
    <row r="45" spans="1:7" ht="12.75">
      <c r="A45" s="149" t="s">
        <v>183</v>
      </c>
      <c r="B45" s="150">
        <v>83</v>
      </c>
      <c r="C45" s="151">
        <f t="shared" si="5"/>
        <v>0.31416783375600893</v>
      </c>
      <c r="D45" s="152"/>
      <c r="E45" s="152" t="s">
        <v>184</v>
      </c>
      <c r="F45" s="150">
        <v>2842</v>
      </c>
      <c r="G45" s="162">
        <f>F45*100/F33</f>
        <v>30.224396469211953</v>
      </c>
    </row>
    <row r="46" spans="1:7" ht="12.75">
      <c r="A46" s="149" t="s">
        <v>185</v>
      </c>
      <c r="B46" s="150">
        <v>6</v>
      </c>
      <c r="C46" s="151">
        <f t="shared" si="5"/>
        <v>0.022710927741398237</v>
      </c>
      <c r="D46" s="152"/>
      <c r="E46" s="152"/>
      <c r="F46" s="145"/>
      <c r="G46" s="146"/>
    </row>
    <row r="47" spans="1:7" ht="12.75">
      <c r="A47" s="149" t="s">
        <v>186</v>
      </c>
      <c r="B47" s="150">
        <v>115</v>
      </c>
      <c r="C47" s="151">
        <f t="shared" si="5"/>
        <v>0.43529278171013286</v>
      </c>
      <c r="D47" s="152"/>
      <c r="E47" s="152" t="s">
        <v>187</v>
      </c>
      <c r="F47" s="163">
        <v>2.74</v>
      </c>
      <c r="G47" s="164" t="s">
        <v>420</v>
      </c>
    </row>
    <row r="48" spans="1:7" ht="12.75">
      <c r="A48" s="149" t="s">
        <v>188</v>
      </c>
      <c r="B48" s="150">
        <v>24</v>
      </c>
      <c r="C48" s="151">
        <f t="shared" si="5"/>
        <v>0.09084371096559295</v>
      </c>
      <c r="D48" s="152"/>
      <c r="E48" s="152" t="s">
        <v>189</v>
      </c>
      <c r="F48" s="163">
        <v>3.14</v>
      </c>
      <c r="G48" s="164" t="s">
        <v>420</v>
      </c>
    </row>
    <row r="49" spans="1:7" ht="14.25">
      <c r="A49" s="149" t="s">
        <v>190</v>
      </c>
      <c r="B49" s="150">
        <v>70</v>
      </c>
      <c r="C49" s="151">
        <f t="shared" si="5"/>
        <v>0.26496082364964607</v>
      </c>
      <c r="D49" s="152"/>
      <c r="E49" s="152"/>
      <c r="F49" s="145"/>
      <c r="G49" s="146"/>
    </row>
    <row r="50" spans="1:7" ht="12.75">
      <c r="A50" s="149" t="s">
        <v>191</v>
      </c>
      <c r="B50" s="150">
        <v>2</v>
      </c>
      <c r="C50" s="151">
        <f t="shared" si="5"/>
        <v>0.007570309247132746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0.003785154623566373</v>
      </c>
      <c r="D51" s="152"/>
      <c r="E51" s="143" t="s">
        <v>194</v>
      </c>
      <c r="F51" s="141">
        <v>9539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9403</v>
      </c>
      <c r="G52" s="153">
        <f>F52*100/F$51</f>
        <v>98.5742740329175</v>
      </c>
    </row>
    <row r="53" spans="1:7" ht="12.75">
      <c r="A53" s="149" t="s">
        <v>197</v>
      </c>
      <c r="B53" s="150">
        <v>1</v>
      </c>
      <c r="C53" s="151">
        <f t="shared" si="5"/>
        <v>0.003785154623566373</v>
      </c>
      <c r="D53" s="152"/>
      <c r="E53" s="152" t="s">
        <v>198</v>
      </c>
      <c r="F53" s="150">
        <v>136</v>
      </c>
      <c r="G53" s="153">
        <f>F53*100/F$51</f>
        <v>1.4257259670825033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6</v>
      </c>
      <c r="G54" s="153">
        <f>F54*100/F$51</f>
        <v>0.06289967501834574</v>
      </c>
    </row>
    <row r="55" spans="1:7" ht="12.75">
      <c r="A55" s="149" t="s">
        <v>201</v>
      </c>
      <c r="B55" s="150">
        <v>207</v>
      </c>
      <c r="C55" s="151">
        <f>B55*100/B$7</f>
        <v>0.7835270070782392</v>
      </c>
      <c r="D55" s="152"/>
      <c r="E55" s="152"/>
      <c r="F55" s="145"/>
      <c r="G55" s="146"/>
    </row>
    <row r="56" spans="1:7" ht="12.75">
      <c r="A56" s="149" t="s">
        <v>202</v>
      </c>
      <c r="B56" s="165">
        <v>254</v>
      </c>
      <c r="C56" s="166">
        <f>B56*100/B$7</f>
        <v>0.9614292743858587</v>
      </c>
      <c r="D56" s="152"/>
      <c r="E56" s="152" t="s">
        <v>203</v>
      </c>
      <c r="F56" s="167">
        <v>0.5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3.9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25089</v>
      </c>
      <c r="C60" s="166">
        <f>B60*100/B7</f>
        <v>94.96574435065672</v>
      </c>
      <c r="D60" s="152"/>
      <c r="E60" s="143" t="s">
        <v>209</v>
      </c>
      <c r="F60" s="141">
        <v>9403</v>
      </c>
      <c r="G60" s="148">
        <v>100</v>
      </c>
    </row>
    <row r="61" spans="1:7" ht="12.75">
      <c r="A61" s="149" t="s">
        <v>210</v>
      </c>
      <c r="B61" s="165">
        <v>453</v>
      </c>
      <c r="C61" s="166">
        <f>B61*100/B7</f>
        <v>1.7146750444755667</v>
      </c>
      <c r="D61" s="152"/>
      <c r="E61" s="152" t="s">
        <v>211</v>
      </c>
      <c r="F61" s="170">
        <v>8368</v>
      </c>
      <c r="G61" s="153">
        <f>F61*100/F$60</f>
        <v>88.99287461448473</v>
      </c>
    </row>
    <row r="62" spans="1:7" ht="12.75">
      <c r="A62" s="149" t="s">
        <v>212</v>
      </c>
      <c r="B62" s="165">
        <v>89</v>
      </c>
      <c r="C62" s="166">
        <f>B62*100/B7</f>
        <v>0.33687876149740714</v>
      </c>
      <c r="D62" s="152"/>
      <c r="E62" s="152" t="s">
        <v>213</v>
      </c>
      <c r="F62" s="170">
        <v>1035</v>
      </c>
      <c r="G62" s="153">
        <f>F62*100/F$60</f>
        <v>11.00712538551526</v>
      </c>
    </row>
    <row r="63" spans="1:7" ht="12.75">
      <c r="A63" s="149" t="s">
        <v>214</v>
      </c>
      <c r="B63" s="165">
        <v>737</v>
      </c>
      <c r="C63" s="166">
        <f>B63*100/B7</f>
        <v>2.7896589575684168</v>
      </c>
      <c r="D63" s="152"/>
      <c r="E63" s="152"/>
      <c r="F63" s="145"/>
      <c r="G63" s="146"/>
    </row>
    <row r="64" spans="1:7" ht="12.75">
      <c r="A64" s="149" t="s">
        <v>215</v>
      </c>
      <c r="B64" s="165">
        <v>3</v>
      </c>
      <c r="C64" s="166">
        <f>B64*100/B7</f>
        <v>0.011355463870699118</v>
      </c>
      <c r="D64" s="152"/>
      <c r="E64" s="152" t="s">
        <v>216</v>
      </c>
      <c r="F64" s="163">
        <v>2.84</v>
      </c>
      <c r="G64" s="164" t="s">
        <v>420</v>
      </c>
    </row>
    <row r="65" spans="1:7" ht="13.5" thickBot="1">
      <c r="A65" s="171" t="s">
        <v>217</v>
      </c>
      <c r="B65" s="172">
        <v>315</v>
      </c>
      <c r="C65" s="173">
        <f>B65*100/B7</f>
        <v>1.1923237064234073</v>
      </c>
      <c r="D65" s="174"/>
      <c r="E65" s="174" t="s">
        <v>218</v>
      </c>
      <c r="F65" s="175">
        <v>1.95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26483</v>
      </c>
      <c r="G9" s="33">
        <f>(F9/$F$9)*100</f>
        <v>100</v>
      </c>
    </row>
    <row r="10" spans="1:7" ht="12.75">
      <c r="A10" s="29" t="s">
        <v>428</v>
      </c>
      <c r="B10" s="93">
        <v>6705</v>
      </c>
      <c r="C10" s="33">
        <f aca="true" t="shared" si="0" ref="C10:C15">(B10/$B$10)*100</f>
        <v>100</v>
      </c>
      <c r="E10" s="34" t="s">
        <v>429</v>
      </c>
      <c r="F10" s="97">
        <v>24654</v>
      </c>
      <c r="G10" s="84">
        <f aca="true" t="shared" si="1" ref="G10:G16">(F10/$F$9)*100</f>
        <v>93.09368273987087</v>
      </c>
    </row>
    <row r="11" spans="1:8" ht="12.75">
      <c r="A11" s="36" t="s">
        <v>430</v>
      </c>
      <c r="B11" s="98">
        <v>521</v>
      </c>
      <c r="C11" s="35">
        <f t="shared" si="0"/>
        <v>7.770320656226697</v>
      </c>
      <c r="E11" s="34" t="s">
        <v>431</v>
      </c>
      <c r="F11" s="97">
        <v>24359</v>
      </c>
      <c r="G11" s="84">
        <f t="shared" si="1"/>
        <v>91.97976060114036</v>
      </c>
      <c r="H11" s="15" t="s">
        <v>409</v>
      </c>
    </row>
    <row r="12" spans="1:8" ht="12.75">
      <c r="A12" s="36" t="s">
        <v>432</v>
      </c>
      <c r="B12" s="98">
        <v>390</v>
      </c>
      <c r="C12" s="35">
        <f t="shared" si="0"/>
        <v>5.8165548098434</v>
      </c>
      <c r="E12" s="34" t="s">
        <v>433</v>
      </c>
      <c r="F12" s="97">
        <v>19487</v>
      </c>
      <c r="G12" s="84">
        <f t="shared" si="1"/>
        <v>73.58305327946229</v>
      </c>
      <c r="H12" s="15" t="s">
        <v>409</v>
      </c>
    </row>
    <row r="13" spans="1:7" ht="12.75">
      <c r="A13" s="36" t="s">
        <v>434</v>
      </c>
      <c r="B13" s="98">
        <v>2910</v>
      </c>
      <c r="C13" s="35">
        <f t="shared" si="0"/>
        <v>43.40044742729307</v>
      </c>
      <c r="E13" s="34" t="s">
        <v>435</v>
      </c>
      <c r="F13" s="97">
        <v>4872</v>
      </c>
      <c r="G13" s="84">
        <f t="shared" si="1"/>
        <v>18.396707321678058</v>
      </c>
    </row>
    <row r="14" spans="1:7" ht="12.75">
      <c r="A14" s="36" t="s">
        <v>436</v>
      </c>
      <c r="B14" s="98">
        <v>1430</v>
      </c>
      <c r="C14" s="35">
        <f t="shared" si="0"/>
        <v>21.327367636092468</v>
      </c>
      <c r="E14" s="34" t="s">
        <v>325</v>
      </c>
      <c r="F14" s="97">
        <v>295</v>
      </c>
      <c r="G14" s="84">
        <f t="shared" si="1"/>
        <v>1.1139221387305065</v>
      </c>
    </row>
    <row r="15" spans="1:7" ht="12.75">
      <c r="A15" s="36" t="s">
        <v>46</v>
      </c>
      <c r="B15" s="97">
        <v>1454</v>
      </c>
      <c r="C15" s="35">
        <f t="shared" si="0"/>
        <v>21.68530947054437</v>
      </c>
      <c r="E15" s="34" t="s">
        <v>0</v>
      </c>
      <c r="F15" s="97">
        <v>1829</v>
      </c>
      <c r="G15" s="84">
        <f t="shared" si="1"/>
        <v>6.90631726012914</v>
      </c>
    </row>
    <row r="16" spans="1:7" ht="12.75">
      <c r="A16" s="36"/>
      <c r="B16" s="93" t="s">
        <v>409</v>
      </c>
      <c r="C16" s="10"/>
      <c r="E16" s="34" t="s">
        <v>1</v>
      </c>
      <c r="F16" s="98">
        <v>483</v>
      </c>
      <c r="G16" s="84">
        <f t="shared" si="1"/>
        <v>1.8238115017180832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1300</v>
      </c>
      <c r="G17" s="84">
        <f>(F17/$F$9)*100</f>
        <v>4.908809424914096</v>
      </c>
    </row>
    <row r="18" spans="1:7" ht="12.75">
      <c r="A18" s="29" t="s">
        <v>4</v>
      </c>
      <c r="B18" s="93">
        <v>18604</v>
      </c>
      <c r="C18" s="33">
        <f>(B18/$B$18)*100</f>
        <v>100</v>
      </c>
      <c r="E18" s="34" t="s">
        <v>5</v>
      </c>
      <c r="F18" s="97">
        <v>529</v>
      </c>
      <c r="G18" s="84">
        <f>(F18/$F$9)*100</f>
        <v>1.9975078352150437</v>
      </c>
    </row>
    <row r="19" spans="1:7" ht="12.75">
      <c r="A19" s="36" t="s">
        <v>6</v>
      </c>
      <c r="B19" s="97">
        <v>889</v>
      </c>
      <c r="C19" s="84">
        <f aca="true" t="shared" si="2" ref="C19:C25">(B19/$B$18)*100</f>
        <v>4.778542248978714</v>
      </c>
      <c r="E19" s="34"/>
      <c r="F19" s="97" t="s">
        <v>409</v>
      </c>
      <c r="G19" s="84"/>
    </row>
    <row r="20" spans="1:7" ht="12.75">
      <c r="A20" s="36" t="s">
        <v>7</v>
      </c>
      <c r="B20" s="97">
        <v>1707</v>
      </c>
      <c r="C20" s="84">
        <f t="shared" si="2"/>
        <v>9.175446140614921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5691</v>
      </c>
      <c r="C21" s="84">
        <f t="shared" si="2"/>
        <v>30.59019565684799</v>
      </c>
      <c r="E21" s="38" t="s">
        <v>326</v>
      </c>
      <c r="F21" s="80">
        <v>1829</v>
      </c>
      <c r="G21" s="33">
        <f>(F21/$F$21)*100</f>
        <v>100</v>
      </c>
    </row>
    <row r="22" spans="1:7" ht="12.75">
      <c r="A22" s="36" t="s">
        <v>24</v>
      </c>
      <c r="B22" s="97">
        <v>3598</v>
      </c>
      <c r="C22" s="84">
        <f t="shared" si="2"/>
        <v>19.339926897441412</v>
      </c>
      <c r="E22" s="34" t="s">
        <v>25</v>
      </c>
      <c r="F22" s="97">
        <v>891</v>
      </c>
      <c r="G22" s="84">
        <f aca="true" t="shared" si="3" ref="G22:G27">(F22/$F$21)*100</f>
        <v>48.71514488791689</v>
      </c>
    </row>
    <row r="23" spans="1:7" ht="12.75">
      <c r="A23" s="36" t="s">
        <v>26</v>
      </c>
      <c r="B23" s="97">
        <v>1514</v>
      </c>
      <c r="C23" s="84">
        <f t="shared" si="2"/>
        <v>8.138034831219093</v>
      </c>
      <c r="E23" s="34" t="s">
        <v>27</v>
      </c>
      <c r="F23" s="97">
        <v>563</v>
      </c>
      <c r="G23" s="84">
        <f t="shared" si="3"/>
        <v>30.781848004373973</v>
      </c>
    </row>
    <row r="24" spans="1:7" ht="12.75">
      <c r="A24" s="36" t="s">
        <v>28</v>
      </c>
      <c r="B24" s="97">
        <v>3551</v>
      </c>
      <c r="C24" s="84">
        <f t="shared" si="2"/>
        <v>19.087293055256936</v>
      </c>
      <c r="E24" s="34" t="s">
        <v>29</v>
      </c>
      <c r="F24" s="97">
        <v>83</v>
      </c>
      <c r="G24" s="84">
        <f t="shared" si="3"/>
        <v>4.537998906506288</v>
      </c>
    </row>
    <row r="25" spans="1:7" ht="12.75">
      <c r="A25" s="36" t="s">
        <v>30</v>
      </c>
      <c r="B25" s="97">
        <v>1654</v>
      </c>
      <c r="C25" s="84">
        <f t="shared" si="2"/>
        <v>8.890561169640938</v>
      </c>
      <c r="E25" s="34" t="s">
        <v>31</v>
      </c>
      <c r="F25" s="97">
        <v>9</v>
      </c>
      <c r="G25" s="84">
        <f t="shared" si="3"/>
        <v>0.4920721705850191</v>
      </c>
    </row>
    <row r="26" spans="1:7" ht="12.75">
      <c r="A26" s="36"/>
      <c r="B26" s="93" t="s">
        <v>409</v>
      </c>
      <c r="C26" s="35"/>
      <c r="E26" s="34" t="s">
        <v>32</v>
      </c>
      <c r="F26" s="97">
        <v>258</v>
      </c>
      <c r="G26" s="84">
        <f t="shared" si="3"/>
        <v>14.10606889010388</v>
      </c>
    </row>
    <row r="27" spans="1:7" ht="12.75">
      <c r="A27" s="36" t="s">
        <v>33</v>
      </c>
      <c r="B27" s="108">
        <v>86</v>
      </c>
      <c r="C27" s="37" t="s">
        <v>420</v>
      </c>
      <c r="E27" s="34" t="s">
        <v>34</v>
      </c>
      <c r="F27" s="97">
        <v>25</v>
      </c>
      <c r="G27" s="84">
        <f t="shared" si="3"/>
        <v>1.366867140513942</v>
      </c>
    </row>
    <row r="28" spans="1:7" ht="12.75">
      <c r="A28" s="36" t="s">
        <v>35</v>
      </c>
      <c r="B28" s="108">
        <v>28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24982</v>
      </c>
      <c r="G30" s="33">
        <f>(F30/$F$30)*100</f>
        <v>100</v>
      </c>
      <c r="J30" s="39"/>
    </row>
    <row r="31" spans="1:10" ht="12.75">
      <c r="A31" s="95" t="s">
        <v>18</v>
      </c>
      <c r="B31" s="93">
        <v>21310</v>
      </c>
      <c r="C31" s="33">
        <f>(B31/$B$31)*100</f>
        <v>100</v>
      </c>
      <c r="E31" s="34" t="s">
        <v>39</v>
      </c>
      <c r="F31" s="97">
        <v>22230</v>
      </c>
      <c r="G31" s="101">
        <f>(F31/$F$30)*100</f>
        <v>88.98406852934112</v>
      </c>
      <c r="J31" s="39"/>
    </row>
    <row r="32" spans="1:10" ht="12.75">
      <c r="A32" s="36" t="s">
        <v>40</v>
      </c>
      <c r="B32" s="97">
        <v>4521</v>
      </c>
      <c r="C32" s="10">
        <f>(B32/$B$31)*100</f>
        <v>21.215391834819332</v>
      </c>
      <c r="E32" s="34" t="s">
        <v>41</v>
      </c>
      <c r="F32" s="97">
        <v>2752</v>
      </c>
      <c r="G32" s="101">
        <f aca="true" t="shared" si="4" ref="G32:G39">(F32/$F$30)*100</f>
        <v>11.015931470658874</v>
      </c>
      <c r="J32" s="39"/>
    </row>
    <row r="33" spans="1:10" ht="12.75">
      <c r="A33" s="36" t="s">
        <v>42</v>
      </c>
      <c r="B33" s="97">
        <v>13662</v>
      </c>
      <c r="C33" s="10">
        <f aca="true" t="shared" si="5" ref="C33:C38">(B33/$B$31)*100</f>
        <v>64.11074612857813</v>
      </c>
      <c r="E33" s="34" t="s">
        <v>43</v>
      </c>
      <c r="F33" s="97">
        <v>829</v>
      </c>
      <c r="G33" s="101">
        <f t="shared" si="4"/>
        <v>3.318389240252982</v>
      </c>
      <c r="J33" s="39"/>
    </row>
    <row r="34" spans="1:7" ht="12.75">
      <c r="A34" s="36" t="s">
        <v>44</v>
      </c>
      <c r="B34" s="97">
        <v>140</v>
      </c>
      <c r="C34" s="10">
        <f t="shared" si="5"/>
        <v>0.656968559361802</v>
      </c>
      <c r="E34" s="34" t="s">
        <v>45</v>
      </c>
      <c r="F34" s="97">
        <v>593</v>
      </c>
      <c r="G34" s="101">
        <f t="shared" si="4"/>
        <v>2.373709070530782</v>
      </c>
    </row>
    <row r="35" spans="1:7" ht="12.75">
      <c r="A35" s="36" t="s">
        <v>47</v>
      </c>
      <c r="B35" s="97">
        <v>1892</v>
      </c>
      <c r="C35" s="10">
        <f t="shared" si="5"/>
        <v>8.878460816518066</v>
      </c>
      <c r="E35" s="34" t="s">
        <v>43</v>
      </c>
      <c r="F35" s="97">
        <v>178</v>
      </c>
      <c r="G35" s="101">
        <f t="shared" si="4"/>
        <v>0.712513009366744</v>
      </c>
    </row>
    <row r="36" spans="1:7" ht="12.75">
      <c r="A36" s="36" t="s">
        <v>19</v>
      </c>
      <c r="B36" s="97">
        <v>1537</v>
      </c>
      <c r="C36" s="10">
        <f t="shared" si="5"/>
        <v>7.212576255279211</v>
      </c>
      <c r="E36" s="34" t="s">
        <v>49</v>
      </c>
      <c r="F36" s="97">
        <v>1510</v>
      </c>
      <c r="G36" s="101">
        <f t="shared" si="4"/>
        <v>6.044351933392042</v>
      </c>
    </row>
    <row r="37" spans="1:7" ht="12.75">
      <c r="A37" s="36" t="s">
        <v>48</v>
      </c>
      <c r="B37" s="97">
        <v>1095</v>
      </c>
      <c r="C37" s="10">
        <f t="shared" si="5"/>
        <v>5.138432660722665</v>
      </c>
      <c r="E37" s="34" t="s">
        <v>43</v>
      </c>
      <c r="F37" s="97">
        <v>421</v>
      </c>
      <c r="G37" s="101">
        <f t="shared" si="4"/>
        <v>1.6852133536146026</v>
      </c>
    </row>
    <row r="38" spans="1:7" ht="12.75">
      <c r="A38" s="36" t="s">
        <v>19</v>
      </c>
      <c r="B38" s="97">
        <v>682</v>
      </c>
      <c r="C38" s="10">
        <f t="shared" si="5"/>
        <v>3.2003754106053495</v>
      </c>
      <c r="E38" s="34" t="s">
        <v>418</v>
      </c>
      <c r="F38" s="97">
        <v>501</v>
      </c>
      <c r="G38" s="101">
        <f t="shared" si="4"/>
        <v>2.005443919622128</v>
      </c>
    </row>
    <row r="39" spans="1:7" ht="12.75">
      <c r="A39" s="36"/>
      <c r="B39" s="97" t="s">
        <v>409</v>
      </c>
      <c r="C39" s="10"/>
      <c r="E39" s="34" t="s">
        <v>43</v>
      </c>
      <c r="F39" s="97">
        <v>195</v>
      </c>
      <c r="G39" s="101">
        <f t="shared" si="4"/>
        <v>0.7805620046433431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436</v>
      </c>
      <c r="C42" s="33">
        <f>(B42/$B$42)*100</f>
        <v>100</v>
      </c>
      <c r="E42" s="31" t="s">
        <v>427</v>
      </c>
      <c r="F42" s="80">
        <v>26483</v>
      </c>
      <c r="G42" s="99">
        <f>(F42/$F$42)*100</f>
        <v>100</v>
      </c>
      <c r="I42" s="39"/>
    </row>
    <row r="43" spans="1:7" ht="12.75">
      <c r="A43" s="36" t="s">
        <v>23</v>
      </c>
      <c r="B43" s="98">
        <v>94</v>
      </c>
      <c r="C43" s="102">
        <f>(B43/$B$42)*100</f>
        <v>21.55963302752294</v>
      </c>
      <c r="E43" s="60" t="s">
        <v>327</v>
      </c>
      <c r="F43" s="106">
        <v>35147</v>
      </c>
      <c r="G43" s="107">
        <f aca="true" t="shared" si="6" ref="G43:G71">(F43/$F$42)*100</f>
        <v>132.71532681342748</v>
      </c>
    </row>
    <row r="44" spans="1:7" ht="12.75">
      <c r="A44" s="36"/>
      <c r="B44" s="93" t="s">
        <v>409</v>
      </c>
      <c r="C44" s="10"/>
      <c r="E44" s="1" t="s">
        <v>51</v>
      </c>
      <c r="F44" s="97">
        <v>200</v>
      </c>
      <c r="G44" s="101">
        <f t="shared" si="6"/>
        <v>0.755201449986784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259</v>
      </c>
      <c r="G45" s="101">
        <f t="shared" si="6"/>
        <v>0.9779858777328853</v>
      </c>
    </row>
    <row r="46" spans="1:7" ht="12.75">
      <c r="A46" s="29" t="s">
        <v>53</v>
      </c>
      <c r="B46" s="93">
        <v>20216</v>
      </c>
      <c r="C46" s="33">
        <f>(B46/$B$46)*100</f>
        <v>100</v>
      </c>
      <c r="E46" s="1" t="s">
        <v>54</v>
      </c>
      <c r="F46" s="97">
        <v>88</v>
      </c>
      <c r="G46" s="101">
        <f t="shared" si="6"/>
        <v>0.33228863799418495</v>
      </c>
    </row>
    <row r="47" spans="1:7" ht="12.75">
      <c r="A47" s="36" t="s">
        <v>55</v>
      </c>
      <c r="B47" s="97">
        <v>2667</v>
      </c>
      <c r="C47" s="10">
        <f>(B47/$B$46)*100</f>
        <v>13.192520775623267</v>
      </c>
      <c r="E47" s="1" t="s">
        <v>56</v>
      </c>
      <c r="F47" s="97">
        <v>376</v>
      </c>
      <c r="G47" s="101">
        <f t="shared" si="6"/>
        <v>1.4197787259751538</v>
      </c>
    </row>
    <row r="48" spans="1:7" ht="12.75">
      <c r="A48" s="36"/>
      <c r="B48" s="93" t="s">
        <v>409</v>
      </c>
      <c r="C48" s="10"/>
      <c r="E48" s="1" t="s">
        <v>57</v>
      </c>
      <c r="F48" s="97">
        <v>3396</v>
      </c>
      <c r="G48" s="101">
        <f t="shared" si="6"/>
        <v>12.823320620775592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536</v>
      </c>
      <c r="G49" s="101">
        <f t="shared" si="6"/>
        <v>2.023939885964581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204</v>
      </c>
      <c r="G50" s="101">
        <f t="shared" si="6"/>
        <v>0.7703054789865197</v>
      </c>
    </row>
    <row r="51" spans="1:7" ht="12.75">
      <c r="A51" s="5" t="s">
        <v>60</v>
      </c>
      <c r="B51" s="93">
        <v>5434</v>
      </c>
      <c r="C51" s="33">
        <f>(B51/$B$51)*100</f>
        <v>100</v>
      </c>
      <c r="E51" s="1" t="s">
        <v>61</v>
      </c>
      <c r="F51" s="97">
        <v>4870</v>
      </c>
      <c r="G51" s="101">
        <f t="shared" si="6"/>
        <v>18.38915530717819</v>
      </c>
    </row>
    <row r="52" spans="1:7" ht="12.75">
      <c r="A52" s="4" t="s">
        <v>62</v>
      </c>
      <c r="B52" s="98">
        <v>268</v>
      </c>
      <c r="C52" s="10">
        <f>(B52/$B$51)*100</f>
        <v>4.93191019506809</v>
      </c>
      <c r="E52" s="1" t="s">
        <v>63</v>
      </c>
      <c r="F52" s="97">
        <v>262</v>
      </c>
      <c r="G52" s="101">
        <f t="shared" si="6"/>
        <v>0.9893138994826869</v>
      </c>
    </row>
    <row r="53" spans="1:7" ht="12.75">
      <c r="A53" s="4"/>
      <c r="B53" s="93" t="s">
        <v>409</v>
      </c>
      <c r="C53" s="10"/>
      <c r="E53" s="1" t="s">
        <v>64</v>
      </c>
      <c r="F53" s="97">
        <v>1117</v>
      </c>
      <c r="G53" s="101">
        <f t="shared" si="6"/>
        <v>4.2178000981761885</v>
      </c>
    </row>
    <row r="54" spans="1:7" ht="14.25">
      <c r="A54" s="5" t="s">
        <v>65</v>
      </c>
      <c r="B54" s="93">
        <v>15028</v>
      </c>
      <c r="C54" s="33">
        <f>(B54/$B$54)*100</f>
        <v>100</v>
      </c>
      <c r="E54" s="1" t="s">
        <v>360</v>
      </c>
      <c r="F54" s="97">
        <v>5790</v>
      </c>
      <c r="G54" s="101">
        <f t="shared" si="6"/>
        <v>21.863081977117396</v>
      </c>
    </row>
    <row r="55" spans="1:7" ht="12.75">
      <c r="A55" s="4" t="s">
        <v>62</v>
      </c>
      <c r="B55" s="98">
        <v>1616</v>
      </c>
      <c r="C55" s="10">
        <f>(B55/$B$54)*100</f>
        <v>10.753260580250199</v>
      </c>
      <c r="E55" s="1" t="s">
        <v>66</v>
      </c>
      <c r="F55" s="97">
        <v>7710</v>
      </c>
      <c r="G55" s="101">
        <f t="shared" si="6"/>
        <v>29.113015896990525</v>
      </c>
    </row>
    <row r="56" spans="1:7" ht="12.75">
      <c r="A56" s="4" t="s">
        <v>67</v>
      </c>
      <c r="B56" s="177">
        <v>65</v>
      </c>
      <c r="C56" s="37" t="s">
        <v>420</v>
      </c>
      <c r="E56" s="1" t="s">
        <v>68</v>
      </c>
      <c r="F56" s="97">
        <v>102</v>
      </c>
      <c r="G56" s="101">
        <f t="shared" si="6"/>
        <v>0.38515273949325984</v>
      </c>
    </row>
    <row r="57" spans="1:7" ht="12.75">
      <c r="A57" s="4" t="s">
        <v>69</v>
      </c>
      <c r="B57" s="98">
        <v>13412</v>
      </c>
      <c r="C57" s="10">
        <f>(B57/$B$54)*100</f>
        <v>89.2467394197498</v>
      </c>
      <c r="E57" s="1" t="s">
        <v>70</v>
      </c>
      <c r="F57" s="97">
        <v>266</v>
      </c>
      <c r="G57" s="101">
        <f t="shared" si="6"/>
        <v>1.0044179284824226</v>
      </c>
    </row>
    <row r="58" spans="1:7" ht="12.75">
      <c r="A58" s="4" t="s">
        <v>67</v>
      </c>
      <c r="B58" s="177">
        <v>83.7</v>
      </c>
      <c r="C58" s="37" t="s">
        <v>420</v>
      </c>
      <c r="E58" s="1" t="s">
        <v>71</v>
      </c>
      <c r="F58" s="97">
        <v>3678</v>
      </c>
      <c r="G58" s="101">
        <f t="shared" si="6"/>
        <v>13.888154665256957</v>
      </c>
    </row>
    <row r="59" spans="1:7" ht="12.75">
      <c r="A59" s="4"/>
      <c r="B59" s="93" t="s">
        <v>409</v>
      </c>
      <c r="C59" s="10"/>
      <c r="E59" s="1" t="s">
        <v>72</v>
      </c>
      <c r="F59" s="97">
        <v>89</v>
      </c>
      <c r="G59" s="101">
        <f t="shared" si="6"/>
        <v>0.3360646452441189</v>
      </c>
    </row>
    <row r="60" spans="1:7" ht="12.75">
      <c r="A60" s="5" t="s">
        <v>73</v>
      </c>
      <c r="B60" s="93">
        <v>3879</v>
      </c>
      <c r="C60" s="33">
        <f>(B60/$B$60)*100</f>
        <v>100</v>
      </c>
      <c r="E60" s="1" t="s">
        <v>74</v>
      </c>
      <c r="F60" s="97">
        <v>295</v>
      </c>
      <c r="G60" s="101">
        <f t="shared" si="6"/>
        <v>1.1139221387305065</v>
      </c>
    </row>
    <row r="61" spans="1:7" ht="12.75">
      <c r="A61" s="4" t="s">
        <v>62</v>
      </c>
      <c r="B61" s="97">
        <v>1482</v>
      </c>
      <c r="C61" s="10">
        <f>(B61/$B$60)*100</f>
        <v>38.20572312451663</v>
      </c>
      <c r="E61" s="1" t="s">
        <v>75</v>
      </c>
      <c r="F61" s="97">
        <v>371</v>
      </c>
      <c r="G61" s="101">
        <f t="shared" si="6"/>
        <v>1.4008986897254843</v>
      </c>
    </row>
    <row r="62" spans="1:7" ht="12.75">
      <c r="A62" s="4"/>
      <c r="B62" s="93" t="s">
        <v>409</v>
      </c>
      <c r="C62" s="10"/>
      <c r="E62" s="1" t="s">
        <v>76</v>
      </c>
      <c r="F62" s="97">
        <v>592</v>
      </c>
      <c r="G62" s="101">
        <f t="shared" si="6"/>
        <v>2.2353962919608805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641</v>
      </c>
      <c r="G63" s="101">
        <f t="shared" si="6"/>
        <v>2.4204206472076426</v>
      </c>
    </row>
    <row r="64" spans="1:7" ht="12.75">
      <c r="A64" s="29" t="s">
        <v>79</v>
      </c>
      <c r="B64" s="93">
        <v>24982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17823</v>
      </c>
      <c r="C65" s="10">
        <f>(B65/$B$64)*100</f>
        <v>71.34336722440156</v>
      </c>
      <c r="E65" s="1" t="s">
        <v>81</v>
      </c>
      <c r="F65" s="97">
        <v>183</v>
      </c>
      <c r="G65" s="101">
        <f t="shared" si="6"/>
        <v>0.6910093267379074</v>
      </c>
    </row>
    <row r="66" spans="1:7" ht="12.75">
      <c r="A66" s="4" t="s">
        <v>416</v>
      </c>
      <c r="B66" s="97">
        <v>6961</v>
      </c>
      <c r="C66" s="10">
        <f aca="true" t="shared" si="7" ref="C66:C71">(B66/$B$64)*100</f>
        <v>27.864062124729806</v>
      </c>
      <c r="E66" s="1" t="s">
        <v>82</v>
      </c>
      <c r="F66" s="97">
        <v>48</v>
      </c>
      <c r="G66" s="101">
        <f t="shared" si="6"/>
        <v>0.18124834799682815</v>
      </c>
    </row>
    <row r="67" spans="1:7" ht="12.75">
      <c r="A67" s="4" t="s">
        <v>83</v>
      </c>
      <c r="B67" s="97">
        <v>4838</v>
      </c>
      <c r="C67" s="10">
        <f t="shared" si="7"/>
        <v>19.365943479305102</v>
      </c>
      <c r="E67" s="1" t="s">
        <v>84</v>
      </c>
      <c r="F67" s="97">
        <v>233</v>
      </c>
      <c r="G67" s="101">
        <f t="shared" si="6"/>
        <v>0.8798096892346033</v>
      </c>
    </row>
    <row r="68" spans="1:7" ht="12.75">
      <c r="A68" s="4" t="s">
        <v>85</v>
      </c>
      <c r="B68" s="97">
        <v>2123</v>
      </c>
      <c r="C68" s="10">
        <f t="shared" si="7"/>
        <v>8.498118645424706</v>
      </c>
      <c r="E68" s="1" t="s">
        <v>86</v>
      </c>
      <c r="F68" s="97">
        <v>701</v>
      </c>
      <c r="G68" s="101">
        <f t="shared" si="6"/>
        <v>2.646981082203678</v>
      </c>
    </row>
    <row r="69" spans="1:7" ht="12.75">
      <c r="A69" s="4" t="s">
        <v>87</v>
      </c>
      <c r="B69" s="97">
        <v>1338</v>
      </c>
      <c r="C69" s="10">
        <f t="shared" si="7"/>
        <v>5.355856216475862</v>
      </c>
      <c r="E69" s="1" t="s">
        <v>88</v>
      </c>
      <c r="F69" s="97">
        <v>195</v>
      </c>
      <c r="G69" s="101">
        <f t="shared" si="6"/>
        <v>0.7363214137371143</v>
      </c>
    </row>
    <row r="70" spans="1:7" ht="12.75">
      <c r="A70" s="4" t="s">
        <v>89</v>
      </c>
      <c r="B70" s="97">
        <v>785</v>
      </c>
      <c r="C70" s="10">
        <f t="shared" si="7"/>
        <v>3.142262428948843</v>
      </c>
      <c r="E70" s="1" t="s">
        <v>90</v>
      </c>
      <c r="F70" s="97">
        <v>52</v>
      </c>
      <c r="G70" s="101">
        <f t="shared" si="6"/>
        <v>0.19635237699656383</v>
      </c>
    </row>
    <row r="71" spans="1:7" ht="12.75">
      <c r="A71" s="7" t="s">
        <v>417</v>
      </c>
      <c r="B71" s="103">
        <v>198</v>
      </c>
      <c r="C71" s="40">
        <f t="shared" si="7"/>
        <v>0.7925706508686254</v>
      </c>
      <c r="D71" s="41"/>
      <c r="E71" s="9" t="s">
        <v>91</v>
      </c>
      <c r="F71" s="103">
        <v>2893</v>
      </c>
      <c r="G71" s="104">
        <f t="shared" si="6"/>
        <v>10.923988974058831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20973</v>
      </c>
      <c r="C9" s="81">
        <f>(B9/$B$9)*100</f>
        <v>100</v>
      </c>
      <c r="D9" s="65"/>
      <c r="E9" s="79" t="s">
        <v>103</v>
      </c>
      <c r="F9" s="80">
        <v>9347</v>
      </c>
      <c r="G9" s="81">
        <f>(F9/$F$9)*100</f>
        <v>100</v>
      </c>
    </row>
    <row r="10" spans="1:7" ht="12.75">
      <c r="A10" s="82" t="s">
        <v>104</v>
      </c>
      <c r="B10" s="97">
        <v>13820</v>
      </c>
      <c r="C10" s="105">
        <f>(B10/$B$9)*100</f>
        <v>65.89424498164307</v>
      </c>
      <c r="D10" s="65"/>
      <c r="E10" s="78" t="s">
        <v>105</v>
      </c>
      <c r="F10" s="97">
        <v>249</v>
      </c>
      <c r="G10" s="105">
        <f aca="true" t="shared" si="0" ref="G10:G19">(F10/$F$9)*100</f>
        <v>2.6639563496308973</v>
      </c>
    </row>
    <row r="11" spans="1:7" ht="12.75">
      <c r="A11" s="82" t="s">
        <v>106</v>
      </c>
      <c r="B11" s="97">
        <v>13798</v>
      </c>
      <c r="C11" s="105">
        <f aca="true" t="shared" si="1" ref="C11:C16">(B11/$B$9)*100</f>
        <v>65.78934820960282</v>
      </c>
      <c r="D11" s="65"/>
      <c r="E11" s="78" t="s">
        <v>107</v>
      </c>
      <c r="F11" s="97">
        <v>293</v>
      </c>
      <c r="G11" s="105">
        <f t="shared" si="0"/>
        <v>3.1346956242644697</v>
      </c>
    </row>
    <row r="12" spans="1:7" ht="12.75">
      <c r="A12" s="82" t="s">
        <v>108</v>
      </c>
      <c r="B12" s="97">
        <v>13349</v>
      </c>
      <c r="C12" s="105">
        <f>(B12/$B$9)*100</f>
        <v>63.64850045296333</v>
      </c>
      <c r="D12" s="65"/>
      <c r="E12" s="78" t="s">
        <v>109</v>
      </c>
      <c r="F12" s="97">
        <v>608</v>
      </c>
      <c r="G12" s="105">
        <f t="shared" si="0"/>
        <v>6.504760885845726</v>
      </c>
    </row>
    <row r="13" spans="1:7" ht="12.75">
      <c r="A13" s="82" t="s">
        <v>110</v>
      </c>
      <c r="B13" s="97">
        <v>449</v>
      </c>
      <c r="C13" s="105">
        <f>(B13/$B$9)*100</f>
        <v>2.140847756639489</v>
      </c>
      <c r="D13" s="65"/>
      <c r="E13" s="78" t="s">
        <v>111</v>
      </c>
      <c r="F13" s="97">
        <v>675</v>
      </c>
      <c r="G13" s="105">
        <f t="shared" si="0"/>
        <v>7.221568417674121</v>
      </c>
    </row>
    <row r="14" spans="1:7" ht="12.75">
      <c r="A14" s="82" t="s">
        <v>112</v>
      </c>
      <c r="B14" s="109">
        <v>3.3</v>
      </c>
      <c r="C14" s="112" t="s">
        <v>420</v>
      </c>
      <c r="D14" s="65"/>
      <c r="E14" s="78" t="s">
        <v>113</v>
      </c>
      <c r="F14" s="97">
        <v>1175</v>
      </c>
      <c r="G14" s="105">
        <f t="shared" si="0"/>
        <v>12.570878356691987</v>
      </c>
    </row>
    <row r="15" spans="1:7" ht="12.75">
      <c r="A15" s="82" t="s">
        <v>114</v>
      </c>
      <c r="B15" s="109">
        <v>22</v>
      </c>
      <c r="C15" s="105">
        <f t="shared" si="1"/>
        <v>0.10489677204024223</v>
      </c>
      <c r="D15" s="65"/>
      <c r="E15" s="78" t="s">
        <v>115</v>
      </c>
      <c r="F15" s="97">
        <v>2334</v>
      </c>
      <c r="G15" s="105">
        <f t="shared" si="0"/>
        <v>24.970578795335403</v>
      </c>
    </row>
    <row r="16" spans="1:7" ht="12.75">
      <c r="A16" s="82" t="s">
        <v>226</v>
      </c>
      <c r="B16" s="97">
        <v>7153</v>
      </c>
      <c r="C16" s="105">
        <f t="shared" si="1"/>
        <v>34.10575501835694</v>
      </c>
      <c r="D16" s="65"/>
      <c r="E16" s="78" t="s">
        <v>227</v>
      </c>
      <c r="F16" s="97">
        <v>1804</v>
      </c>
      <c r="G16" s="105">
        <f t="shared" si="0"/>
        <v>19.300310259976463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1542</v>
      </c>
      <c r="G17" s="105">
        <f t="shared" si="0"/>
        <v>16.4972718519311</v>
      </c>
    </row>
    <row r="18" spans="1:7" ht="12.75">
      <c r="A18" s="77" t="s">
        <v>229</v>
      </c>
      <c r="B18" s="80">
        <v>11172</v>
      </c>
      <c r="C18" s="81">
        <f>(B18/$B$18)*100</f>
        <v>100</v>
      </c>
      <c r="D18" s="65"/>
      <c r="E18" s="78" t="s">
        <v>329</v>
      </c>
      <c r="F18" s="97">
        <v>473</v>
      </c>
      <c r="G18" s="105">
        <f t="shared" si="0"/>
        <v>5.060447202310902</v>
      </c>
    </row>
    <row r="19" spans="1:9" ht="12.75">
      <c r="A19" s="82" t="s">
        <v>104</v>
      </c>
      <c r="B19" s="97">
        <v>6578</v>
      </c>
      <c r="C19" s="105">
        <f>(B19/$B$18)*100</f>
        <v>58.87934121016828</v>
      </c>
      <c r="D19" s="65"/>
      <c r="E19" s="78" t="s">
        <v>328</v>
      </c>
      <c r="F19" s="98">
        <v>194</v>
      </c>
      <c r="G19" s="105">
        <f t="shared" si="0"/>
        <v>2.0755322563389322</v>
      </c>
      <c r="I19" s="118"/>
    </row>
    <row r="20" spans="1:7" ht="12.75">
      <c r="A20" s="82" t="s">
        <v>106</v>
      </c>
      <c r="B20" s="97">
        <v>6578</v>
      </c>
      <c r="C20" s="105">
        <f>(B20/$B$18)*100</f>
        <v>58.87934121016828</v>
      </c>
      <c r="D20" s="65"/>
      <c r="E20" s="78" t="s">
        <v>230</v>
      </c>
      <c r="F20" s="97">
        <v>67896</v>
      </c>
      <c r="G20" s="112" t="s">
        <v>420</v>
      </c>
    </row>
    <row r="21" spans="1:7" ht="12.75">
      <c r="A21" s="82" t="s">
        <v>108</v>
      </c>
      <c r="B21" s="97">
        <v>6441</v>
      </c>
      <c r="C21" s="105">
        <f>(B21/$B$18)*100</f>
        <v>57.6530612244898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7511</v>
      </c>
      <c r="G22" s="105">
        <f>(F22/$F$9)*100</f>
        <v>80.3573339039264</v>
      </c>
    </row>
    <row r="23" spans="1:7" ht="12.75">
      <c r="A23" s="77" t="s">
        <v>232</v>
      </c>
      <c r="B23" s="80">
        <v>1792</v>
      </c>
      <c r="C23" s="81">
        <f>(B23/$B$23)*100</f>
        <v>100</v>
      </c>
      <c r="D23" s="65"/>
      <c r="E23" s="78" t="s">
        <v>233</v>
      </c>
      <c r="F23" s="97">
        <v>76915</v>
      </c>
      <c r="G23" s="112" t="s">
        <v>420</v>
      </c>
    </row>
    <row r="24" spans="1:7" ht="12.75">
      <c r="A24" s="82" t="s">
        <v>234</v>
      </c>
      <c r="B24" s="97">
        <v>1105</v>
      </c>
      <c r="C24" s="105">
        <f>(B24/$B$23)*100</f>
        <v>61.66294642857143</v>
      </c>
      <c r="D24" s="65"/>
      <c r="E24" s="78" t="s">
        <v>235</v>
      </c>
      <c r="F24" s="97">
        <v>2940</v>
      </c>
      <c r="G24" s="105">
        <f>(F24/$F$9)*100</f>
        <v>31.453942441425053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13289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236</v>
      </c>
      <c r="G26" s="105">
        <f>(F26/$F$9)*100</f>
        <v>2.5248742912164333</v>
      </c>
    </row>
    <row r="27" spans="1:7" ht="12.75">
      <c r="A27" s="77" t="s">
        <v>244</v>
      </c>
      <c r="B27" s="80">
        <v>13135</v>
      </c>
      <c r="C27" s="81">
        <f>(B27/$B$27)*100</f>
        <v>100</v>
      </c>
      <c r="D27" s="65"/>
      <c r="E27" s="78" t="s">
        <v>237</v>
      </c>
      <c r="F27" s="98">
        <v>7448</v>
      </c>
      <c r="G27" s="112" t="s">
        <v>420</v>
      </c>
    </row>
    <row r="28" spans="1:7" ht="12.75">
      <c r="A28" s="82" t="s">
        <v>245</v>
      </c>
      <c r="B28" s="97">
        <v>11402</v>
      </c>
      <c r="C28" s="105">
        <f aca="true" t="shared" si="2" ref="C28:C33">(B28/$B$27)*100</f>
        <v>86.8062428625809</v>
      </c>
      <c r="D28" s="65"/>
      <c r="E28" s="78" t="s">
        <v>238</v>
      </c>
      <c r="F28" s="97">
        <v>113</v>
      </c>
      <c r="G28" s="105">
        <f>(F28/$F$9)*100</f>
        <v>1.2089440462180379</v>
      </c>
    </row>
    <row r="29" spans="1:7" ht="12.75">
      <c r="A29" s="82" t="s">
        <v>246</v>
      </c>
      <c r="B29" s="97">
        <v>947</v>
      </c>
      <c r="C29" s="105">
        <f t="shared" si="2"/>
        <v>7.20974495622383</v>
      </c>
      <c r="D29" s="65"/>
      <c r="E29" s="78" t="s">
        <v>239</v>
      </c>
      <c r="F29" s="97">
        <v>1161</v>
      </c>
      <c r="G29" s="112" t="s">
        <v>420</v>
      </c>
    </row>
    <row r="30" spans="1:7" ht="12.75">
      <c r="A30" s="82" t="s">
        <v>247</v>
      </c>
      <c r="B30" s="97">
        <v>361</v>
      </c>
      <c r="C30" s="105">
        <f t="shared" si="2"/>
        <v>2.7483821850019035</v>
      </c>
      <c r="D30" s="65"/>
      <c r="E30" s="78" t="s">
        <v>240</v>
      </c>
      <c r="F30" s="97">
        <v>2253</v>
      </c>
      <c r="G30" s="105">
        <f>(F30/$F$9)*100</f>
        <v>24.103990585214508</v>
      </c>
    </row>
    <row r="31" spans="1:7" ht="12.75">
      <c r="A31" s="82" t="s">
        <v>274</v>
      </c>
      <c r="B31" s="97">
        <v>93</v>
      </c>
      <c r="C31" s="105">
        <f t="shared" si="2"/>
        <v>0.7080319756376094</v>
      </c>
      <c r="D31" s="65"/>
      <c r="E31" s="78" t="s">
        <v>241</v>
      </c>
      <c r="F31" s="97">
        <v>16948</v>
      </c>
      <c r="G31" s="112" t="s">
        <v>420</v>
      </c>
    </row>
    <row r="32" spans="1:7" ht="12.75">
      <c r="A32" s="82" t="s">
        <v>248</v>
      </c>
      <c r="B32" s="97">
        <v>59</v>
      </c>
      <c r="C32" s="105">
        <f t="shared" si="2"/>
        <v>0.44918157594213937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273</v>
      </c>
      <c r="C33" s="105">
        <f t="shared" si="2"/>
        <v>2.078416444613628</v>
      </c>
      <c r="D33" s="65"/>
      <c r="E33" s="79" t="s">
        <v>243</v>
      </c>
      <c r="F33" s="80">
        <v>7399</v>
      </c>
      <c r="G33" s="81">
        <f>(F33/$F$33)*100</f>
        <v>100</v>
      </c>
    </row>
    <row r="34" spans="1:7" ht="12.75">
      <c r="A34" s="82" t="s">
        <v>250</v>
      </c>
      <c r="B34" s="109">
        <v>25.8</v>
      </c>
      <c r="C34" s="112" t="s">
        <v>420</v>
      </c>
      <c r="D34" s="65"/>
      <c r="E34" s="78" t="s">
        <v>105</v>
      </c>
      <c r="F34" s="97">
        <v>86</v>
      </c>
      <c r="G34" s="105">
        <f aca="true" t="shared" si="3" ref="G34:G43">(F34/$F$33)*100</f>
        <v>1.162319232328693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64</v>
      </c>
      <c r="G35" s="105">
        <f t="shared" si="3"/>
        <v>0.8649817542911205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223</v>
      </c>
      <c r="G36" s="105">
        <f t="shared" si="3"/>
        <v>3.0139208001081226</v>
      </c>
    </row>
    <row r="37" spans="1:7" ht="12.75">
      <c r="A37" s="77" t="s">
        <v>253</v>
      </c>
      <c r="B37" s="80">
        <v>13349</v>
      </c>
      <c r="C37" s="81">
        <f>(B37/$B$37)*100</f>
        <v>100</v>
      </c>
      <c r="D37" s="65"/>
      <c r="E37" s="78" t="s">
        <v>111</v>
      </c>
      <c r="F37" s="97">
        <v>434</v>
      </c>
      <c r="G37" s="105">
        <f t="shared" si="3"/>
        <v>5.865657521286661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812</v>
      </c>
      <c r="G38" s="105">
        <f t="shared" si="3"/>
        <v>10.974456007568591</v>
      </c>
    </row>
    <row r="39" spans="1:7" ht="12.75">
      <c r="A39" s="82" t="s">
        <v>256</v>
      </c>
      <c r="B39" s="98">
        <v>5595</v>
      </c>
      <c r="C39" s="105">
        <f>(B39/$B$37)*100</f>
        <v>41.91325192898345</v>
      </c>
      <c r="D39" s="65"/>
      <c r="E39" s="78" t="s">
        <v>115</v>
      </c>
      <c r="F39" s="97">
        <v>2033</v>
      </c>
      <c r="G39" s="105">
        <f t="shared" si="3"/>
        <v>27.476686038653874</v>
      </c>
    </row>
    <row r="40" spans="1:7" ht="12.75">
      <c r="A40" s="82" t="s">
        <v>257</v>
      </c>
      <c r="B40" s="98">
        <v>1602</v>
      </c>
      <c r="C40" s="105">
        <f>(B40/$B$37)*100</f>
        <v>12.000898943741104</v>
      </c>
      <c r="D40" s="65"/>
      <c r="E40" s="78" t="s">
        <v>227</v>
      </c>
      <c r="F40" s="97">
        <v>1628</v>
      </c>
      <c r="G40" s="105">
        <f t="shared" si="3"/>
        <v>22.002973374780378</v>
      </c>
    </row>
    <row r="41" spans="1:7" ht="12.75">
      <c r="A41" s="82" t="s">
        <v>259</v>
      </c>
      <c r="B41" s="98">
        <v>3890</v>
      </c>
      <c r="C41" s="105">
        <f>(B41/$B$37)*100</f>
        <v>29.14075960746123</v>
      </c>
      <c r="D41" s="65"/>
      <c r="E41" s="78" t="s">
        <v>228</v>
      </c>
      <c r="F41" s="97">
        <v>1484</v>
      </c>
      <c r="G41" s="105">
        <f t="shared" si="3"/>
        <v>20.056764427625353</v>
      </c>
    </row>
    <row r="42" spans="1:7" ht="12.75">
      <c r="A42" s="82" t="s">
        <v>419</v>
      </c>
      <c r="B42" s="98">
        <v>6</v>
      </c>
      <c r="C42" s="105">
        <f>(B42/$B$37)*100</f>
        <v>0.04494718705521013</v>
      </c>
      <c r="D42" s="65"/>
      <c r="E42" s="78" t="s">
        <v>329</v>
      </c>
      <c r="F42" s="97">
        <v>454</v>
      </c>
      <c r="G42" s="105">
        <f t="shared" si="3"/>
        <v>6.135964319502635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181</v>
      </c>
      <c r="G43" s="105">
        <f t="shared" si="3"/>
        <v>2.446276523854575</v>
      </c>
    </row>
    <row r="44" spans="1:7" ht="12.75">
      <c r="A44" s="82" t="s">
        <v>13</v>
      </c>
      <c r="B44" s="98">
        <v>1019</v>
      </c>
      <c r="C44" s="105">
        <f>(B44/$B$37)*100</f>
        <v>7.633530601543187</v>
      </c>
      <c r="D44" s="65"/>
      <c r="E44" s="78" t="s">
        <v>252</v>
      </c>
      <c r="F44" s="97">
        <v>75559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1237</v>
      </c>
      <c r="C46" s="105">
        <f>(B46/$B$37)*100</f>
        <v>9.266611731215821</v>
      </c>
      <c r="D46" s="65"/>
      <c r="E46" s="78" t="s">
        <v>255</v>
      </c>
      <c r="F46" s="97">
        <v>27080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52163</v>
      </c>
      <c r="G48" s="112" t="s">
        <v>420</v>
      </c>
    </row>
    <row r="49" spans="1:7" ht="13.5" thickBot="1">
      <c r="A49" s="82" t="s">
        <v>14</v>
      </c>
      <c r="B49" s="98">
        <v>15</v>
      </c>
      <c r="C49" s="105">
        <f aca="true" t="shared" si="4" ref="C49:C55">(B49/$B$37)*100</f>
        <v>0.11236796763802533</v>
      </c>
      <c r="D49" s="87"/>
      <c r="E49" s="88" t="s">
        <v>261</v>
      </c>
      <c r="F49" s="113">
        <v>35182</v>
      </c>
      <c r="G49" s="114" t="s">
        <v>420</v>
      </c>
    </row>
    <row r="50" spans="1:7" ht="13.5" thickTop="1">
      <c r="A50" s="82" t="s">
        <v>275</v>
      </c>
      <c r="B50" s="98">
        <v>683</v>
      </c>
      <c r="C50" s="105">
        <f t="shared" si="4"/>
        <v>5.1164881264514195</v>
      </c>
      <c r="D50" s="65"/>
      <c r="E50" s="78"/>
      <c r="F50" s="86"/>
      <c r="G50" s="85"/>
    </row>
    <row r="51" spans="1:7" ht="12.75">
      <c r="A51" s="82" t="s">
        <v>276</v>
      </c>
      <c r="B51" s="98">
        <v>1230</v>
      </c>
      <c r="C51" s="105">
        <f t="shared" si="4"/>
        <v>9.214173346318075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434</v>
      </c>
      <c r="C52" s="105">
        <f t="shared" si="4"/>
        <v>3.2511798636601994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1409</v>
      </c>
      <c r="C53" s="105">
        <f t="shared" si="4"/>
        <v>10.555097760131845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619</v>
      </c>
      <c r="C54" s="105">
        <f t="shared" si="4"/>
        <v>4.637051464529178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663</v>
      </c>
      <c r="C55" s="105">
        <f t="shared" si="4"/>
        <v>4.966664169600719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975</v>
      </c>
      <c r="C57" s="105">
        <f>(B57/$B$37)*100</f>
        <v>7.303917896471646</v>
      </c>
      <c r="D57" s="65"/>
      <c r="E57" s="79" t="s">
        <v>243</v>
      </c>
      <c r="F57" s="80">
        <v>129</v>
      </c>
      <c r="G57" s="105">
        <f>(F57/L57)*100</f>
        <v>1.7434788484930397</v>
      </c>
      <c r="H57" s="79" t="s">
        <v>243</v>
      </c>
      <c r="L57" s="15">
        <v>7399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80</v>
      </c>
      <c r="G58" s="105">
        <f>(F58/L58)*100</f>
        <v>2.33781414377557</v>
      </c>
      <c r="H58" s="78" t="s">
        <v>277</v>
      </c>
      <c r="L58" s="15">
        <v>3422</v>
      </c>
    </row>
    <row r="59" spans="1:12" ht="12.75">
      <c r="A59" s="82" t="s">
        <v>271</v>
      </c>
      <c r="B59" s="98">
        <v>1387</v>
      </c>
      <c r="C59" s="105">
        <f>(B59/$B$37)*100</f>
        <v>10.390291407596076</v>
      </c>
      <c r="D59" s="65"/>
      <c r="E59" s="78" t="s">
        <v>279</v>
      </c>
      <c r="F59" s="97">
        <v>19</v>
      </c>
      <c r="G59" s="105">
        <f>(F59/L59)*100</f>
        <v>1.5510204081632653</v>
      </c>
      <c r="H59" s="78" t="s">
        <v>279</v>
      </c>
      <c r="L59" s="15">
        <v>1225</v>
      </c>
    </row>
    <row r="60" spans="1:7" ht="12.75">
      <c r="A60" s="82" t="s">
        <v>272</v>
      </c>
      <c r="B60" s="98">
        <v>2728</v>
      </c>
      <c r="C60" s="105">
        <f>(B60/$B$37)*100</f>
        <v>20.435987714435537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650</v>
      </c>
      <c r="C62" s="105">
        <f>(B62/$B$37)*100</f>
        <v>4.869278597647764</v>
      </c>
      <c r="D62" s="65"/>
      <c r="E62" s="79" t="s">
        <v>282</v>
      </c>
      <c r="F62" s="80">
        <v>30</v>
      </c>
      <c r="G62" s="105">
        <f>(F62/L62)*100</f>
        <v>4.392386530014641</v>
      </c>
      <c r="H62" s="79" t="s">
        <v>116</v>
      </c>
      <c r="L62" s="15">
        <v>683</v>
      </c>
    </row>
    <row r="63" spans="1:12" ht="12.75">
      <c r="A63" s="61" t="s">
        <v>15</v>
      </c>
      <c r="B63" s="98">
        <v>674</v>
      </c>
      <c r="C63" s="105">
        <f>(B63/$B$37)*100</f>
        <v>5.049067345868605</v>
      </c>
      <c r="D63" s="65"/>
      <c r="E63" s="78" t="s">
        <v>277</v>
      </c>
      <c r="F63" s="97">
        <v>26</v>
      </c>
      <c r="G63" s="105">
        <f>(F63/L63)*100</f>
        <v>8.30670926517572</v>
      </c>
      <c r="H63" s="78" t="s">
        <v>277</v>
      </c>
      <c r="L63" s="15">
        <v>313</v>
      </c>
    </row>
    <row r="64" spans="1:12" ht="12.75">
      <c r="A64" s="82" t="s">
        <v>273</v>
      </c>
      <c r="B64" s="98">
        <v>1882</v>
      </c>
      <c r="C64" s="105">
        <f>(B64/$B$37)*100</f>
        <v>14.098434339650911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58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564</v>
      </c>
      <c r="G66" s="105">
        <f aca="true" t="shared" si="5" ref="G66:G71">(F66/L66)*100</f>
        <v>2.182240278583865</v>
      </c>
      <c r="H66" s="79" t="s">
        <v>283</v>
      </c>
      <c r="L66" s="15">
        <v>25845</v>
      </c>
    </row>
    <row r="67" spans="1:12" ht="12.75">
      <c r="A67" s="82" t="s">
        <v>285</v>
      </c>
      <c r="B67" s="97">
        <v>9090</v>
      </c>
      <c r="C67" s="105">
        <f>(B67/$B$37)*100</f>
        <v>68.09498838864334</v>
      </c>
      <c r="D67" s="65"/>
      <c r="E67" s="78" t="s">
        <v>421</v>
      </c>
      <c r="F67" s="97">
        <v>442</v>
      </c>
      <c r="G67" s="105">
        <f t="shared" si="5"/>
        <v>2.2529180896070136</v>
      </c>
      <c r="H67" s="78" t="s">
        <v>421</v>
      </c>
      <c r="L67" s="15">
        <v>19619</v>
      </c>
    </row>
    <row r="68" spans="1:12" ht="12.75">
      <c r="A68" s="82" t="s">
        <v>287</v>
      </c>
      <c r="B68" s="97">
        <v>3599</v>
      </c>
      <c r="C68" s="105">
        <f>(B68/$B$37)*100</f>
        <v>26.960821035283544</v>
      </c>
      <c r="D68" s="65"/>
      <c r="E68" s="78" t="s">
        <v>286</v>
      </c>
      <c r="F68" s="97">
        <v>131</v>
      </c>
      <c r="G68" s="105">
        <f t="shared" si="5"/>
        <v>3.377159061613818</v>
      </c>
      <c r="H68" s="78" t="s">
        <v>286</v>
      </c>
      <c r="L68" s="15">
        <v>3879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122</v>
      </c>
      <c r="G69" s="105">
        <f t="shared" si="5"/>
        <v>1.9595245743655638</v>
      </c>
      <c r="H69" s="78" t="s">
        <v>288</v>
      </c>
      <c r="L69" s="15">
        <v>6226</v>
      </c>
    </row>
    <row r="70" spans="1:12" ht="12.75">
      <c r="A70" s="82" t="s">
        <v>98</v>
      </c>
      <c r="B70" s="97">
        <v>648</v>
      </c>
      <c r="C70" s="105">
        <f>(B70/$B$37)*100</f>
        <v>4.854296201962694</v>
      </c>
      <c r="D70" s="65"/>
      <c r="E70" s="78" t="s">
        <v>289</v>
      </c>
      <c r="F70" s="97">
        <v>109</v>
      </c>
      <c r="G70" s="105">
        <f t="shared" si="5"/>
        <v>2.3049270458870796</v>
      </c>
      <c r="H70" s="78" t="s">
        <v>289</v>
      </c>
      <c r="L70" s="15">
        <v>4729</v>
      </c>
    </row>
    <row r="71" spans="1:12" ht="13.5" thickBot="1">
      <c r="A71" s="90" t="s">
        <v>93</v>
      </c>
      <c r="B71" s="110">
        <v>12</v>
      </c>
      <c r="C71" s="111">
        <f>(B71/$B$37)*100</f>
        <v>0.08989437411042026</v>
      </c>
      <c r="D71" s="91"/>
      <c r="E71" s="92" t="s">
        <v>290</v>
      </c>
      <c r="F71" s="110">
        <v>219</v>
      </c>
      <c r="G71" s="119">
        <f t="shared" si="5"/>
        <v>8.819975835682643</v>
      </c>
      <c r="H71" s="92" t="s">
        <v>290</v>
      </c>
      <c r="L71" s="15">
        <v>2483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9564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9439</v>
      </c>
      <c r="G9" s="81">
        <f>(F9/$F$9)*100</f>
        <v>100</v>
      </c>
      <c r="I9" s="53"/>
    </row>
    <row r="10" spans="1:7" ht="12.75">
      <c r="A10" s="36" t="s">
        <v>296</v>
      </c>
      <c r="B10" s="97">
        <v>8480</v>
      </c>
      <c r="C10" s="105">
        <f aca="true" t="shared" si="0" ref="C10:C18">(B10/$B$8)*100</f>
        <v>88.66583019657047</v>
      </c>
      <c r="E10" s="32" t="s">
        <v>297</v>
      </c>
      <c r="F10" s="97">
        <v>9343</v>
      </c>
      <c r="G10" s="105">
        <f>(F10/$F$9)*100</f>
        <v>98.98294310838013</v>
      </c>
    </row>
    <row r="11" spans="1:7" ht="12.75">
      <c r="A11" s="36" t="s">
        <v>298</v>
      </c>
      <c r="B11" s="97">
        <v>206</v>
      </c>
      <c r="C11" s="105">
        <f t="shared" si="0"/>
        <v>2.1539104976997074</v>
      </c>
      <c r="E11" s="32" t="s">
        <v>299</v>
      </c>
      <c r="F11" s="97">
        <v>76</v>
      </c>
      <c r="G11" s="105">
        <f>(F11/$F$9)*100</f>
        <v>0.8051700391990676</v>
      </c>
    </row>
    <row r="12" spans="1:7" ht="12.75">
      <c r="A12" s="36" t="s">
        <v>300</v>
      </c>
      <c r="B12" s="97">
        <v>286</v>
      </c>
      <c r="C12" s="105">
        <f t="shared" si="0"/>
        <v>2.9903805938937684</v>
      </c>
      <c r="E12" s="32" t="s">
        <v>301</v>
      </c>
      <c r="F12" s="97">
        <v>20</v>
      </c>
      <c r="G12" s="105">
        <f>(F12/$F$9)*100</f>
        <v>0.21188685242080732</v>
      </c>
    </row>
    <row r="13" spans="1:7" ht="12.75">
      <c r="A13" s="36" t="s">
        <v>302</v>
      </c>
      <c r="B13" s="97">
        <v>41</v>
      </c>
      <c r="C13" s="105">
        <f t="shared" si="0"/>
        <v>0.4286909242994563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140</v>
      </c>
      <c r="C14" s="105">
        <f t="shared" si="0"/>
        <v>1.4638226683396067</v>
      </c>
      <c r="E14" s="42" t="s">
        <v>304</v>
      </c>
      <c r="F14" s="80">
        <v>8167</v>
      </c>
      <c r="G14" s="81">
        <f>(F14/$F$14)*100</f>
        <v>100</v>
      </c>
    </row>
    <row r="15" spans="1:7" ht="12.75">
      <c r="A15" s="36" t="s">
        <v>305</v>
      </c>
      <c r="B15" s="97">
        <v>287</v>
      </c>
      <c r="C15" s="105">
        <f t="shared" si="0"/>
        <v>3.000836470096194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124</v>
      </c>
      <c r="C16" s="105">
        <f t="shared" si="0"/>
        <v>1.2965286491007948</v>
      </c>
      <c r="E16" s="1" t="s">
        <v>308</v>
      </c>
      <c r="F16" s="97">
        <v>28</v>
      </c>
      <c r="G16" s="105">
        <f>(F16/$F$14)*100</f>
        <v>0.3428431492592139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337</v>
      </c>
      <c r="G17" s="105">
        <f aca="true" t="shared" si="1" ref="G17:G23">(F17/$F$14)*100</f>
        <v>4.126362189298396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3623</v>
      </c>
      <c r="G18" s="105">
        <f t="shared" si="1"/>
        <v>44.36145463450472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2548</v>
      </c>
      <c r="G19" s="105">
        <f t="shared" si="1"/>
        <v>31.198726582588463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1516</v>
      </c>
      <c r="G20" s="105">
        <f t="shared" si="1"/>
        <v>18.562507652748867</v>
      </c>
    </row>
    <row r="21" spans="1:7" ht="12.75">
      <c r="A21" s="36" t="s">
        <v>315</v>
      </c>
      <c r="B21" s="98">
        <v>52</v>
      </c>
      <c r="C21" s="105">
        <f aca="true" t="shared" si="2" ref="C21:C28">(B21/$B$8)*100</f>
        <v>0.5437055625261397</v>
      </c>
      <c r="E21" s="1" t="s">
        <v>316</v>
      </c>
      <c r="F21" s="97">
        <v>102</v>
      </c>
      <c r="G21" s="105">
        <f t="shared" si="1"/>
        <v>1.2489286151585648</v>
      </c>
    </row>
    <row r="22" spans="1:7" ht="12.75">
      <c r="A22" s="36" t="s">
        <v>317</v>
      </c>
      <c r="B22" s="98">
        <v>137</v>
      </c>
      <c r="C22" s="105">
        <f t="shared" si="2"/>
        <v>1.4324550397323297</v>
      </c>
      <c r="E22" s="1" t="s">
        <v>318</v>
      </c>
      <c r="F22" s="97">
        <v>13</v>
      </c>
      <c r="G22" s="105">
        <f t="shared" si="1"/>
        <v>0.1591771764417779</v>
      </c>
    </row>
    <row r="23" spans="1:7" ht="12.75">
      <c r="A23" s="36" t="s">
        <v>319</v>
      </c>
      <c r="B23" s="98">
        <v>295</v>
      </c>
      <c r="C23" s="105">
        <f t="shared" si="2"/>
        <v>3.0844834797156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881</v>
      </c>
      <c r="C24" s="105">
        <f t="shared" si="2"/>
        <v>9.211626934337097</v>
      </c>
      <c r="E24" s="1" t="s">
        <v>322</v>
      </c>
      <c r="F24" s="97">
        <v>151400</v>
      </c>
      <c r="G24" s="112" t="s">
        <v>420</v>
      </c>
    </row>
    <row r="25" spans="1:7" ht="12.75">
      <c r="A25" s="36" t="s">
        <v>323</v>
      </c>
      <c r="B25" s="97">
        <v>1264</v>
      </c>
      <c r="C25" s="105">
        <f t="shared" si="2"/>
        <v>13.216227519866164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2414</v>
      </c>
      <c r="C26" s="105">
        <f t="shared" si="2"/>
        <v>25.240485152655793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3575</v>
      </c>
      <c r="C27" s="105">
        <f t="shared" si="2"/>
        <v>37.3797574236721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946</v>
      </c>
      <c r="C28" s="105">
        <f t="shared" si="2"/>
        <v>9.891258887494772</v>
      </c>
      <c r="E28" s="32" t="s">
        <v>335</v>
      </c>
      <c r="F28" s="97">
        <v>5473</v>
      </c>
      <c r="G28" s="105">
        <f aca="true" t="shared" si="3" ref="G28:G35">(F28/$F$14)*100</f>
        <v>67.0135912819885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5</v>
      </c>
      <c r="G30" s="105">
        <f t="shared" si="3"/>
        <v>0.06122199093914534</v>
      </c>
    </row>
    <row r="31" spans="1:7" ht="12.75">
      <c r="A31" s="36" t="s">
        <v>339</v>
      </c>
      <c r="B31" s="97">
        <v>21</v>
      </c>
      <c r="C31" s="105">
        <f aca="true" t="shared" si="4" ref="C31:C39">(B31/$B$8)*100</f>
        <v>0.21957340025094102</v>
      </c>
      <c r="E31" s="32" t="s">
        <v>340</v>
      </c>
      <c r="F31" s="97">
        <v>132</v>
      </c>
      <c r="G31" s="105">
        <f t="shared" si="3"/>
        <v>1.616260560793437</v>
      </c>
    </row>
    <row r="32" spans="1:7" ht="12.75">
      <c r="A32" s="36" t="s">
        <v>341</v>
      </c>
      <c r="B32" s="97">
        <v>54</v>
      </c>
      <c r="C32" s="105">
        <f t="shared" si="4"/>
        <v>0.5646173149309912</v>
      </c>
      <c r="E32" s="32" t="s">
        <v>342</v>
      </c>
      <c r="F32" s="97">
        <v>498</v>
      </c>
      <c r="G32" s="105">
        <f t="shared" si="3"/>
        <v>6.097710297538876</v>
      </c>
    </row>
    <row r="33" spans="1:7" ht="12.75">
      <c r="A33" s="36" t="s">
        <v>343</v>
      </c>
      <c r="B33" s="97">
        <v>365</v>
      </c>
      <c r="C33" s="105">
        <f t="shared" si="4"/>
        <v>3.8163948138854034</v>
      </c>
      <c r="E33" s="32" t="s">
        <v>344</v>
      </c>
      <c r="F33" s="97">
        <v>2118</v>
      </c>
      <c r="G33" s="105">
        <f t="shared" si="3"/>
        <v>25.933635361821967</v>
      </c>
    </row>
    <row r="34" spans="1:7" ht="12.75">
      <c r="A34" s="36" t="s">
        <v>345</v>
      </c>
      <c r="B34" s="97">
        <v>595</v>
      </c>
      <c r="C34" s="105">
        <f t="shared" si="4"/>
        <v>6.2212463404433285</v>
      </c>
      <c r="E34" s="32" t="s">
        <v>346</v>
      </c>
      <c r="F34" s="97">
        <v>1893</v>
      </c>
      <c r="G34" s="105">
        <f t="shared" si="3"/>
        <v>23.178645769560426</v>
      </c>
    </row>
    <row r="35" spans="1:7" ht="12.75">
      <c r="A35" s="36" t="s">
        <v>347</v>
      </c>
      <c r="B35" s="97">
        <v>1110</v>
      </c>
      <c r="C35" s="105">
        <f t="shared" si="4"/>
        <v>11.606022584692598</v>
      </c>
      <c r="E35" s="32" t="s">
        <v>348</v>
      </c>
      <c r="F35" s="97">
        <v>827</v>
      </c>
      <c r="G35" s="105">
        <f t="shared" si="3"/>
        <v>10.12611730133464</v>
      </c>
    </row>
    <row r="36" spans="1:7" ht="12.75">
      <c r="A36" s="36" t="s">
        <v>349</v>
      </c>
      <c r="B36" s="97">
        <v>2353</v>
      </c>
      <c r="C36" s="105">
        <f t="shared" si="4"/>
        <v>24.60267670430782</v>
      </c>
      <c r="E36" s="32" t="s">
        <v>350</v>
      </c>
      <c r="F36" s="97">
        <v>1497</v>
      </c>
      <c r="G36" s="112" t="s">
        <v>420</v>
      </c>
    </row>
    <row r="37" spans="1:7" ht="12.75">
      <c r="A37" s="36" t="s">
        <v>351</v>
      </c>
      <c r="B37" s="97">
        <v>2258</v>
      </c>
      <c r="C37" s="105">
        <f t="shared" si="4"/>
        <v>23.609368465077374</v>
      </c>
      <c r="E37" s="32" t="s">
        <v>352</v>
      </c>
      <c r="F37" s="97">
        <v>2694</v>
      </c>
      <c r="G37" s="105">
        <f>(F37/$F$14)*100</f>
        <v>32.98640871801151</v>
      </c>
    </row>
    <row r="38" spans="1:7" ht="12.75">
      <c r="A38" s="36" t="s">
        <v>353</v>
      </c>
      <c r="B38" s="97">
        <v>1727</v>
      </c>
      <c r="C38" s="105">
        <f t="shared" si="4"/>
        <v>18.05729820158929</v>
      </c>
      <c r="E38" s="32" t="s">
        <v>350</v>
      </c>
      <c r="F38" s="97">
        <v>536</v>
      </c>
      <c r="G38" s="112" t="s">
        <v>420</v>
      </c>
    </row>
    <row r="39" spans="1:7" ht="12.75">
      <c r="A39" s="36" t="s">
        <v>354</v>
      </c>
      <c r="B39" s="97">
        <v>1081</v>
      </c>
      <c r="C39" s="105">
        <f t="shared" si="4"/>
        <v>11.30280217482225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9439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2348</v>
      </c>
      <c r="G43" s="105">
        <f aca="true" t="shared" si="5" ref="G43:G48">(F43/$F$14)*100</f>
        <v>28.74984694502265</v>
      </c>
    </row>
    <row r="44" spans="1:7" ht="12.75">
      <c r="A44" s="36" t="s">
        <v>368</v>
      </c>
      <c r="B44" s="98">
        <v>715</v>
      </c>
      <c r="C44" s="105">
        <f aca="true" t="shared" si="6" ref="C44:C49">(B44/$B$42)*100</f>
        <v>7.5749549740438615</v>
      </c>
      <c r="E44" s="32" t="s">
        <v>369</v>
      </c>
      <c r="F44" s="97">
        <v>1494</v>
      </c>
      <c r="G44" s="105">
        <f t="shared" si="5"/>
        <v>18.293130892616627</v>
      </c>
    </row>
    <row r="45" spans="1:7" ht="12.75">
      <c r="A45" s="36" t="s">
        <v>370</v>
      </c>
      <c r="B45" s="98">
        <v>1845</v>
      </c>
      <c r="C45" s="105">
        <f t="shared" si="6"/>
        <v>19.546562135819475</v>
      </c>
      <c r="E45" s="32" t="s">
        <v>371</v>
      </c>
      <c r="F45" s="97">
        <v>1412</v>
      </c>
      <c r="G45" s="105">
        <f t="shared" si="5"/>
        <v>17.289090241214645</v>
      </c>
    </row>
    <row r="46" spans="1:7" ht="12.75">
      <c r="A46" s="36" t="s">
        <v>372</v>
      </c>
      <c r="B46" s="98">
        <v>1342</v>
      </c>
      <c r="C46" s="105">
        <f t="shared" si="6"/>
        <v>14.217607797436168</v>
      </c>
      <c r="E46" s="32" t="s">
        <v>373</v>
      </c>
      <c r="F46" s="97">
        <v>860</v>
      </c>
      <c r="G46" s="105">
        <f t="shared" si="5"/>
        <v>10.530182441532999</v>
      </c>
    </row>
    <row r="47" spans="1:7" ht="12.75">
      <c r="A47" s="36" t="s">
        <v>374</v>
      </c>
      <c r="B47" s="97">
        <v>1878</v>
      </c>
      <c r="C47" s="105">
        <f t="shared" si="6"/>
        <v>19.896175442313805</v>
      </c>
      <c r="E47" s="32" t="s">
        <v>375</v>
      </c>
      <c r="F47" s="97">
        <v>580</v>
      </c>
      <c r="G47" s="105">
        <f t="shared" si="5"/>
        <v>7.101750948940859</v>
      </c>
    </row>
    <row r="48" spans="1:7" ht="12.75">
      <c r="A48" s="36" t="s">
        <v>376</v>
      </c>
      <c r="B48" s="97">
        <v>1441</v>
      </c>
      <c r="C48" s="105">
        <f t="shared" si="6"/>
        <v>15.266447716919165</v>
      </c>
      <c r="E48" s="32" t="s">
        <v>377</v>
      </c>
      <c r="F48" s="97">
        <v>1452</v>
      </c>
      <c r="G48" s="105">
        <f t="shared" si="5"/>
        <v>17.77886616872781</v>
      </c>
    </row>
    <row r="49" spans="1:7" ht="12.75">
      <c r="A49" s="36" t="s">
        <v>378</v>
      </c>
      <c r="B49" s="97">
        <v>2218</v>
      </c>
      <c r="C49" s="105">
        <f t="shared" si="6"/>
        <v>23.49825193346753</v>
      </c>
      <c r="E49" s="32" t="s">
        <v>379</v>
      </c>
      <c r="F49" s="97">
        <v>21</v>
      </c>
      <c r="G49" s="105">
        <f>(F49/$F$14)*100</f>
        <v>0.25713236194441047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1013</v>
      </c>
      <c r="G51" s="81">
        <f>(F51/F$51)*100</f>
        <v>100</v>
      </c>
    </row>
    <row r="52" spans="1:7" ht="12.75">
      <c r="A52" s="4" t="s">
        <v>382</v>
      </c>
      <c r="B52" s="97">
        <v>447</v>
      </c>
      <c r="C52" s="105">
        <f>(B52/$B$42)*100</f>
        <v>4.735671151605043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2270</v>
      </c>
      <c r="C53" s="105">
        <f>(B53/$B$42)*100</f>
        <v>24.049157749761626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4596</v>
      </c>
      <c r="C54" s="105">
        <f>(B54/$B$42)*100</f>
        <v>48.69159868630151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2126</v>
      </c>
      <c r="C55" s="105">
        <f>(B55/$B$42)*100</f>
        <v>22.523572412331816</v>
      </c>
      <c r="E55" s="32" t="s">
        <v>389</v>
      </c>
      <c r="F55" s="97">
        <v>32</v>
      </c>
      <c r="G55" s="105">
        <f t="shared" si="7"/>
        <v>3.1589338598223096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193</v>
      </c>
      <c r="G56" s="105">
        <f t="shared" si="7"/>
        <v>19.052319842053304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538</v>
      </c>
      <c r="G57" s="105">
        <f t="shared" si="7"/>
        <v>53.10957551826259</v>
      </c>
    </row>
    <row r="58" spans="1:7" ht="12.75">
      <c r="A58" s="36" t="s">
        <v>393</v>
      </c>
      <c r="B58" s="97">
        <v>8111</v>
      </c>
      <c r="C58" s="105">
        <f aca="true" t="shared" si="8" ref="C58:C66">(B58/$B$42)*100</f>
        <v>85.93071299925839</v>
      </c>
      <c r="E58" s="32" t="s">
        <v>394</v>
      </c>
      <c r="F58" s="97">
        <v>149</v>
      </c>
      <c r="G58" s="105">
        <f t="shared" si="7"/>
        <v>14.708785784797632</v>
      </c>
    </row>
    <row r="59" spans="1:7" ht="12.75">
      <c r="A59" s="36" t="s">
        <v>395</v>
      </c>
      <c r="B59" s="97">
        <v>14</v>
      </c>
      <c r="C59" s="105">
        <f t="shared" si="8"/>
        <v>0.1483207966945651</v>
      </c>
      <c r="E59" s="32" t="s">
        <v>396</v>
      </c>
      <c r="F59" s="98">
        <v>8</v>
      </c>
      <c r="G59" s="105">
        <f t="shared" si="7"/>
        <v>0.7897334649555774</v>
      </c>
    </row>
    <row r="60" spans="1:7" ht="12.75">
      <c r="A60" s="36" t="s">
        <v>397</v>
      </c>
      <c r="B60" s="97">
        <v>247</v>
      </c>
      <c r="C60" s="105">
        <f t="shared" si="8"/>
        <v>2.6168026273969702</v>
      </c>
      <c r="E60" s="32" t="s">
        <v>398</v>
      </c>
      <c r="F60" s="97">
        <v>93</v>
      </c>
      <c r="G60" s="105">
        <f t="shared" si="7"/>
        <v>9.18065153010859</v>
      </c>
    </row>
    <row r="61" spans="1:7" ht="12.75">
      <c r="A61" s="36" t="s">
        <v>399</v>
      </c>
      <c r="B61" s="97">
        <v>1030</v>
      </c>
      <c r="C61" s="105">
        <f t="shared" si="8"/>
        <v>10.912172899671575</v>
      </c>
      <c r="E61" s="32" t="s">
        <v>322</v>
      </c>
      <c r="F61" s="97">
        <v>815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15</v>
      </c>
      <c r="C63" s="105">
        <f t="shared" si="8"/>
        <v>0.15891513931560547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13</v>
      </c>
      <c r="C65" s="105">
        <f t="shared" si="8"/>
        <v>0.13772645407352474</v>
      </c>
      <c r="E65" s="32" t="s">
        <v>367</v>
      </c>
      <c r="F65" s="97">
        <v>154</v>
      </c>
      <c r="G65" s="105">
        <f aca="true" t="shared" si="9" ref="G65:G71">(F65/F$51)*100</f>
        <v>15.202369200394866</v>
      </c>
    </row>
    <row r="66" spans="1:7" ht="12.75">
      <c r="A66" s="36" t="s">
        <v>406</v>
      </c>
      <c r="B66" s="97">
        <v>9</v>
      </c>
      <c r="C66" s="105">
        <f t="shared" si="8"/>
        <v>0.09534908358936328</v>
      </c>
      <c r="E66" s="32" t="s">
        <v>369</v>
      </c>
      <c r="F66" s="97">
        <v>158</v>
      </c>
      <c r="G66" s="105">
        <f t="shared" si="9"/>
        <v>15.597235932872655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153</v>
      </c>
      <c r="G67" s="105">
        <f t="shared" si="9"/>
        <v>15.103652517275421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59</v>
      </c>
      <c r="G68" s="105">
        <f t="shared" si="9"/>
        <v>5.824284304047384</v>
      </c>
    </row>
    <row r="69" spans="1:7" ht="12.75">
      <c r="A69" s="36" t="s">
        <v>408</v>
      </c>
      <c r="B69" s="97">
        <v>16</v>
      </c>
      <c r="C69" s="105">
        <f>(B69/$B$42)*100</f>
        <v>0.16950948193664583</v>
      </c>
      <c r="E69" s="32" t="s">
        <v>375</v>
      </c>
      <c r="F69" s="97">
        <v>58</v>
      </c>
      <c r="G69" s="105">
        <f t="shared" si="9"/>
        <v>5.725567620927937</v>
      </c>
    </row>
    <row r="70" spans="1:7" ht="12.75">
      <c r="A70" s="36" t="s">
        <v>410</v>
      </c>
      <c r="B70" s="97">
        <v>16</v>
      </c>
      <c r="C70" s="105">
        <f>(B70/$B$42)*100</f>
        <v>0.16950948193664583</v>
      </c>
      <c r="E70" s="32" t="s">
        <v>377</v>
      </c>
      <c r="F70" s="97">
        <v>326</v>
      </c>
      <c r="G70" s="105">
        <f t="shared" si="9"/>
        <v>32.181638696939785</v>
      </c>
    </row>
    <row r="71" spans="1:7" ht="12.75">
      <c r="A71" s="54" t="s">
        <v>411</v>
      </c>
      <c r="B71" s="103">
        <v>32</v>
      </c>
      <c r="C71" s="115">
        <f>(B71/$B$42)*100</f>
        <v>0.33901896387329167</v>
      </c>
      <c r="D71" s="41"/>
      <c r="E71" s="44" t="s">
        <v>379</v>
      </c>
      <c r="F71" s="103">
        <v>105</v>
      </c>
      <c r="G71" s="115">
        <f t="shared" si="9"/>
        <v>10.365251727541954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2002-06-18T16:47:10Z</cp:lastPrinted>
  <dcterms:created xsi:type="dcterms:W3CDTF">2001-10-15T13:22:32Z</dcterms:created>
  <dcterms:modified xsi:type="dcterms:W3CDTF">2002-06-18T16:47:21Z</dcterms:modified>
  <cp:category/>
  <cp:version/>
  <cp:contentType/>
  <cp:contentStatus/>
</cp:coreProperties>
</file>