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<sst xmlns="http://schemas.openxmlformats.org/spreadsheetml/2006/main" count="696" uniqueCount="437">
  <si>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</si>
  <si>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</si>
  <si>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</si>
  <si>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</si>
  <si>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</si>
  <si>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</si>
  <si>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</si>
  <si>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</si>
  <si>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</si>
  <si>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</si>
  <si>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</si>
  <si>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</si>
  <si>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</si>
  <si>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</si>
  <si>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</si>
  <si>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</si>
  <si>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</si>
  <si>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</si>
  <si>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</si>
  <si>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</si>
  <si>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</si>
  <si>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</si>
  <si>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</si>
  <si>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</si>
  <si>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</si>
  <si>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</si>
  <si>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</si>
  <si>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</si>
  <si>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</si>
  <si>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</si>
  <si>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</si>
  <si>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</si>
  <si>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</si>
  <si>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</si>
  <si>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</si>
  <si>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</si>
  <si>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</si>
  <si>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</si>
  <si>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</si>
  <si>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</si>
  <si>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</si>
  <si>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</si>
  <si>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</si>
  <si>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</si>
  <si>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</si>
  <si>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</si>
  <si>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</si>
  <si>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</si>
  <si>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</si>
  <si>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</si>
  <si>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</si>
  <si>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</si>
  <si>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</si>
  <si>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</si>
  <si>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</si>
  <si>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</si>
  <si>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</si>
  <si>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</si>
  <si>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</si>
  <si>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</si>
  <si>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</si>
  <si>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</si>
  <si>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</si>
  <si>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</si>
  <si>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</si>
  <si>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</si>
  <si>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</si>
  <si>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</si>
  <si>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</si>
  <si>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</si>
  <si>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</si>
  <si>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</si>
  <si>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</si>
  <si>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</si>
  <si>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</si>
  <si>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</si>
  <si>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</si>
  <si>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</si>
  <si>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</si>
  <si>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</si>
  <si>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</si>
  <si>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</si>
  <si>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</si>
  <si>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</si>
  <si>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</si>
  <si>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</si>
  <si>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</si>
  <si>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</si>
  <si>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</si>
  <si>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</si>
  <si>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</si>
  <si>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</si>
  <si>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</si>
  <si>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</si>
  <si>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</si>
  <si>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</si>
  <si>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</si>
  <si>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</si>
  <si>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</si>
  <si>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</si>
  <si>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</si>
  <si>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</si>
  <si>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</si>
  <si>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</si>
  <si>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</si>
  <si>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</si>
  <si>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</si>
  <si>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</si>
  <si>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</si>
  <si>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</si>
  <si>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</si>
  <si>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</si>
  <si>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</si>
  <si>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</si>
  <si>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</si>
  <si>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</si>
  <si>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</si>
  <si>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</si>
  <si>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</si>
  <si>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</si>
  <si>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</si>
  <si>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</si>
  <si>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</si>
  <si>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</si>
  <si>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</si>
  <si>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</si>
  <si>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</si>
  <si>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</si>
  <si>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</si>
  <si>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</si>
  <si>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</si>
  <si>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</si>
  <si>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</si>
  <si>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</si>
  <si>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</si>
  <si>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</si>
  <si>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</si>
  <si>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</si>
  <si>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</si>
  <si>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</si>
  <si>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</si>
  <si>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</si>
  <si>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</si>
  <si>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</si>
  <si>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</si>
  <si>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</si>
  <si>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</si>
  <si>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</si>
  <si>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</si>
  <si>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</si>
  <si>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</si>
  <si>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</si>
  <si>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</si>
  <si>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</si>
  <si>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</si>
  <si>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</si>
  <si>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</si>
  <si>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</si>
  <si>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</si>
  <si>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</si>
  <si>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</si>
  <si>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</si>
  <si>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</si>
  <si>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</si>
  <si>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</si>
  <si>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</si>
  <si>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</si>
  <si>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</si>
  <si>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</si>
  <si>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</si>
  <si>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</si>
  <si>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</si>
  <si>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</si>
  <si>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</si>
  <si>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</si>
  <si>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</si>
  <si>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</si>
  <si>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</si>
  <si>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</si>
  <si>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</si>
  <si>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</si>
  <si>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</si>
  <si>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</si>
  <si>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</si>
  <si>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</si>
  <si>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</si>
  <si>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</si>
  <si>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</si>
  <si>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</si>
  <si>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</si>
  <si>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</si>
  <si>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</si>
  <si>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</si>
  <si>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</si>
  <si>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</si>
  <si>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</si>
  <si>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</si>
  <si>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</si>
  <si>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</si>
  <si>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</si>
  <si>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</si>
  <si>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</si>
  <si>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</si>
  <si>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</si>
  <si>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</si>
  <si>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</si>
  <si>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</si>
  <si>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</si>
  <si>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</si>
  <si>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</si>
  <si>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</si>
  <si>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</si>
  <si>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</si>
  <si>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</si>
  <si>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</si>
  <si>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</si>
  <si>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</si>
  <si>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</si>
  <si>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</si>
  <si>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</si>
  <si>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</si>
  <si>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</si>
  <si>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</si>
  <si>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</si>
  <si>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</si>
  <si>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</si>
  <si>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</si>
  <si>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</si>
  <si>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</si>
  <si>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</si>
  <si>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</si>
  <si>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</si>
  <si>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</si>
  <si>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</si>
  <si>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</si>
  <si>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</si>
  <si>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</si>
  <si>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</si>
  <si>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</si>
  <si>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</si>
  <si>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</si>
  <si>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</si>
  <si>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</si>
  <si>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</si>
  <si>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</si>
  <si>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</si>
  <si>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</si>
  <si>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</si>
  <si>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</si>
  <si>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</si>
  <si>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</si>
  <si>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</si>
  <si>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</si>
  <si>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</si>
  <si>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</si>
  <si>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</si>
  <si>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</si>
  <si>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</si>
  <si>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</si>
  <si>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</si>
  <si>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</si>
  <si>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</si>
  <si>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</si>
  <si>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</si>
  <si>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</si>
  <si>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</si>
  <si>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</si>
  <si>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</si>
  <si>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</si>
  <si>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</si>
  <si>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</si>
  <si>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</si>
  <si>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</si>
  <si>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</si>
  <si>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</si>
  <si>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</si>
  <si>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</si>
  <si>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</si>
  <si>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</si>
  <si>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</si>
  <si>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</si>
  <si>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</si>
  <si>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</si>
  <si>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</si>
  <si>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</si>
  <si>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</si>
  <si>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</si>
  <si>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</si>
  <si>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</si>
  <si>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</si>
  <si>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</si>
  <si>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</si>
  <si>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</si>
  <si>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</si>
  <si>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</si>
  <si>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</si>
  <si>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</si>
  <si>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</si>
  <si>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</si>
  <si>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</si>
  <si>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</si>
  <si>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</si>
  <si>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</si>
  <si>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</si>
  <si>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</si>
  <si>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</si>
  <si>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</si>
  <si>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</si>
  <si>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</si>
  <si>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</si>
  <si>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</si>
  <si>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</si>
  <si>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</si>
  <si>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</si>
  <si>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</si>
  <si>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</si>
  <si>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</si>
  <si>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</si>
  <si>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</si>
  <si>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</si>
  <si>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</si>
  <si>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</si>
  <si>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</si>
  <si>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</si>
  <si>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</si>
  <si>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</si>
  <si>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</si>
  <si>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</si>
  <si>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</si>
  <si>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</si>
  <si>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</si>
  <si>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</si>
  <si>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</si>
  <si>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</si>
  <si>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</si>
  <si>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</si>
  <si>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</si>
  <si>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</si>
  <si>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</si>
  <si>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</si>
  <si>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</si>
  <si>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</si>
  <si>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</si>
  <si>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</si>
  <si>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</si>
  <si>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</si>
  <si>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</si>
  <si>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</si>
  <si>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</si>
  <si>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</si>
  <si>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</si>
  <si>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</si>
  <si>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</si>
  <si>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</si>
  <si>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</si>
  <si>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</si>
  <si>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</si>
  <si>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</si>
  <si>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</si>
  <si>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</si>
  <si>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</si>
  <si>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</si>
  <si>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</si>
  <si>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</si>
  <si>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</si>
  <si>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</si>
  <si>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</si>
  <si>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</si>
  <si>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</si>
  <si>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</si>
  <si>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</si>
  <si>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</si>
  <si>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</si>
  <si>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</si>
  <si>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</si>
  <si>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</si>
  <si>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</si>
  <si>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</si>
  <si>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</si>
  <si>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</si>
  <si>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</si>
  <si>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</si>
  <si>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</si>
  <si>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</si>
  <si>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</si>
  <si>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</si>
  <si>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</si>
  <si>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</si>
  <si>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</si>
  <si>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</si>
  <si>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</si>
  <si>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</si>
  <si>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</si>
  <si>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</si>
  <si>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</si>
  <si>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</si>
  <si>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Pennington borough,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</si>
  <si>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Pennington borough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</si>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</sst>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2696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2696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1293</v>
      </c>
      <c r="C9" s="151">
        <f>(B9/$B$7)*100</f>
        <v>47.959940652818986</v>
      </c>
      <c r="D9" s="152"/>
      <c r="E9" s="152" t="s">
        <v>403</v>
      </c>
      <c r="F9" s="150">
        <v>32</v>
      </c>
      <c r="G9" s="153">
        <f t="shared" si="0"/>
        <v>1.1869436201780414</v>
      </c>
    </row>
    <row r="10" spans="1:7" ht="12.75">
      <c r="A10" s="149" t="s">
        <v>404</v>
      </c>
      <c r="B10" s="150">
        <v>1403</v>
      </c>
      <c r="C10" s="151">
        <f>(B10/$B$7)*100</f>
        <v>52.040059347181014</v>
      </c>
      <c r="D10" s="152"/>
      <c r="E10" s="152" t="s">
        <v>405</v>
      </c>
      <c r="F10" s="150">
        <v>4</v>
      </c>
      <c r="G10" s="153">
        <f t="shared" si="0"/>
        <v>0.14836795252225518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</v>
      </c>
      <c r="G11" s="153">
        <f t="shared" si="0"/>
        <v>0.14836795252225518</v>
      </c>
    </row>
    <row r="12" spans="1:7" ht="12.75">
      <c r="A12" s="149" t="s">
        <v>407</v>
      </c>
      <c r="B12" s="150">
        <v>173</v>
      </c>
      <c r="C12" s="151">
        <f aca="true" t="shared" si="1" ref="C12:C24">B12*100/B$7</f>
        <v>6.416913946587537</v>
      </c>
      <c r="D12" s="152"/>
      <c r="E12" s="152" t="s">
        <v>408</v>
      </c>
      <c r="F12" s="150">
        <v>2</v>
      </c>
      <c r="G12" s="153">
        <f t="shared" si="0"/>
        <v>0.07418397626112759</v>
      </c>
    </row>
    <row r="13" spans="1:7" ht="12.75">
      <c r="A13" s="149" t="s">
        <v>409</v>
      </c>
      <c r="B13" s="150">
        <v>211</v>
      </c>
      <c r="C13" s="151">
        <f t="shared" si="1"/>
        <v>7.826409495548962</v>
      </c>
      <c r="D13" s="152"/>
      <c r="E13" s="152" t="s">
        <v>410</v>
      </c>
      <c r="F13" s="150">
        <v>22</v>
      </c>
      <c r="G13" s="153">
        <f t="shared" si="0"/>
        <v>0.8160237388724035</v>
      </c>
    </row>
    <row r="14" spans="1:7" ht="12.75">
      <c r="A14" s="149" t="s">
        <v>411</v>
      </c>
      <c r="B14" s="150">
        <v>248</v>
      </c>
      <c r="C14" s="151">
        <f t="shared" si="1"/>
        <v>9.198813056379821</v>
      </c>
      <c r="D14" s="152"/>
      <c r="E14" s="152" t="s">
        <v>412</v>
      </c>
      <c r="F14" s="150">
        <v>2664</v>
      </c>
      <c r="G14" s="153">
        <f t="shared" si="0"/>
        <v>98.81305637982196</v>
      </c>
    </row>
    <row r="15" spans="1:7" ht="12.75">
      <c r="A15" s="149" t="s">
        <v>413</v>
      </c>
      <c r="B15" s="150">
        <v>185</v>
      </c>
      <c r="C15" s="151">
        <f t="shared" si="1"/>
        <v>6.862017804154303</v>
      </c>
      <c r="D15" s="152"/>
      <c r="E15" s="152" t="s">
        <v>414</v>
      </c>
      <c r="F15" s="150">
        <v>2546</v>
      </c>
      <c r="G15" s="153">
        <f t="shared" si="0"/>
        <v>94.43620178041543</v>
      </c>
    </row>
    <row r="16" spans="1:7" ht="12.75">
      <c r="A16" s="149" t="s">
        <v>415</v>
      </c>
      <c r="B16" s="150">
        <v>88</v>
      </c>
      <c r="C16" s="151">
        <f t="shared" si="1"/>
        <v>3.264094955489614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191</v>
      </c>
      <c r="C17" s="151">
        <f t="shared" si="1"/>
        <v>7.084569732937686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444</v>
      </c>
      <c r="C18" s="151">
        <f t="shared" si="1"/>
        <v>16.468842729970326</v>
      </c>
      <c r="D18" s="152"/>
      <c r="E18" s="143" t="s">
        <v>419</v>
      </c>
      <c r="F18" s="141">
        <v>2696</v>
      </c>
      <c r="G18" s="148">
        <v>100</v>
      </c>
    </row>
    <row r="19" spans="1:7" ht="12.75">
      <c r="A19" s="149" t="s">
        <v>420</v>
      </c>
      <c r="B19" s="150">
        <v>503</v>
      </c>
      <c r="C19" s="151">
        <f t="shared" si="1"/>
        <v>18.65727002967359</v>
      </c>
      <c r="D19" s="152"/>
      <c r="E19" s="152" t="s">
        <v>421</v>
      </c>
      <c r="F19" s="150">
        <v>2695</v>
      </c>
      <c r="G19" s="153">
        <f aca="true" t="shared" si="2" ref="G19:G30">F19*100/F$18</f>
        <v>99.96290801186943</v>
      </c>
    </row>
    <row r="20" spans="1:7" ht="12.75">
      <c r="A20" s="149" t="s">
        <v>422</v>
      </c>
      <c r="B20" s="150">
        <v>159</v>
      </c>
      <c r="C20" s="151">
        <f t="shared" si="1"/>
        <v>5.897626112759644</v>
      </c>
      <c r="D20" s="152"/>
      <c r="E20" s="152" t="s">
        <v>423</v>
      </c>
      <c r="F20" s="150">
        <v>1013</v>
      </c>
      <c r="G20" s="153">
        <f t="shared" si="2"/>
        <v>37.574183976261125</v>
      </c>
    </row>
    <row r="21" spans="1:7" ht="12.75">
      <c r="A21" s="149" t="s">
        <v>424</v>
      </c>
      <c r="B21" s="150">
        <v>89</v>
      </c>
      <c r="C21" s="151">
        <f t="shared" si="1"/>
        <v>3.301186943620178</v>
      </c>
      <c r="D21" s="152"/>
      <c r="E21" s="152" t="s">
        <v>425</v>
      </c>
      <c r="F21" s="150">
        <v>671</v>
      </c>
      <c r="G21" s="153">
        <f t="shared" si="2"/>
        <v>24.88872403560831</v>
      </c>
    </row>
    <row r="22" spans="1:7" ht="12.75">
      <c r="A22" s="149" t="s">
        <v>426</v>
      </c>
      <c r="B22" s="150">
        <v>202</v>
      </c>
      <c r="C22" s="151">
        <f t="shared" si="1"/>
        <v>7.492581602373887</v>
      </c>
      <c r="D22" s="152"/>
      <c r="E22" s="152" t="s">
        <v>427</v>
      </c>
      <c r="F22" s="150">
        <v>928</v>
      </c>
      <c r="G22" s="153">
        <f t="shared" si="2"/>
        <v>34.4213649851632</v>
      </c>
    </row>
    <row r="23" spans="1:7" ht="12.75">
      <c r="A23" s="149" t="s">
        <v>428</v>
      </c>
      <c r="B23" s="150">
        <v>152</v>
      </c>
      <c r="C23" s="151">
        <f t="shared" si="1"/>
        <v>5.637982195845697</v>
      </c>
      <c r="D23" s="152"/>
      <c r="E23" s="152" t="s">
        <v>429</v>
      </c>
      <c r="F23" s="150">
        <v>767</v>
      </c>
      <c r="G23" s="153">
        <f t="shared" si="2"/>
        <v>28.449554896142434</v>
      </c>
    </row>
    <row r="24" spans="1:7" ht="12.75">
      <c r="A24" s="149" t="s">
        <v>430</v>
      </c>
      <c r="B24" s="150">
        <v>51</v>
      </c>
      <c r="C24" s="151">
        <f t="shared" si="1"/>
        <v>1.8916913946587537</v>
      </c>
      <c r="D24" s="152"/>
      <c r="E24" s="152" t="s">
        <v>431</v>
      </c>
      <c r="F24" s="150">
        <v>34</v>
      </c>
      <c r="G24" s="153">
        <f t="shared" si="2"/>
        <v>1.261127596439169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</v>
      </c>
      <c r="G25" s="153">
        <f t="shared" si="2"/>
        <v>0.2596439169139466</v>
      </c>
    </row>
    <row r="26" spans="1:7" ht="12.75">
      <c r="A26" s="149" t="s">
        <v>433</v>
      </c>
      <c r="B26" s="155">
        <v>41.3</v>
      </c>
      <c r="C26" s="156" t="s">
        <v>261</v>
      </c>
      <c r="D26" s="152"/>
      <c r="E26" s="157" t="s">
        <v>434</v>
      </c>
      <c r="F26" s="158">
        <v>49</v>
      </c>
      <c r="G26" s="153">
        <f t="shared" si="2"/>
        <v>1.817507418397626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22</v>
      </c>
      <c r="G27" s="153">
        <f t="shared" si="2"/>
        <v>0.8160237388724035</v>
      </c>
    </row>
    <row r="28" spans="1:7" ht="12.75">
      <c r="A28" s="149" t="s">
        <v>262</v>
      </c>
      <c r="B28" s="150">
        <v>1922</v>
      </c>
      <c r="C28" s="151">
        <f aca="true" t="shared" si="3" ref="C28:C35">B28*100/B$7</f>
        <v>71.29080118694363</v>
      </c>
      <c r="D28" s="152"/>
      <c r="E28" s="152" t="s">
        <v>436</v>
      </c>
      <c r="F28" s="150">
        <v>1</v>
      </c>
      <c r="G28" s="153">
        <f t="shared" si="2"/>
        <v>0.037091988130563795</v>
      </c>
    </row>
    <row r="29" spans="1:7" ht="12.75">
      <c r="A29" s="149" t="s">
        <v>0</v>
      </c>
      <c r="B29" s="150">
        <v>883</v>
      </c>
      <c r="C29" s="151">
        <f t="shared" si="3"/>
        <v>32.75222551928783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1039</v>
      </c>
      <c r="C30" s="151">
        <f t="shared" si="3"/>
        <v>38.538575667655785</v>
      </c>
      <c r="D30" s="152"/>
      <c r="E30" s="152" t="s">
        <v>3</v>
      </c>
      <c r="F30" s="150">
        <v>1</v>
      </c>
      <c r="G30" s="153">
        <f t="shared" si="2"/>
        <v>0.037091988130563795</v>
      </c>
    </row>
    <row r="31" spans="1:7" ht="12.75">
      <c r="A31" s="149" t="s">
        <v>4</v>
      </c>
      <c r="B31" s="150">
        <v>1859</v>
      </c>
      <c r="C31" s="151">
        <f t="shared" si="3"/>
        <v>68.9540059347181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457</v>
      </c>
      <c r="C32" s="151">
        <f t="shared" si="3"/>
        <v>16.951038575667656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405</v>
      </c>
      <c r="C33" s="151">
        <f t="shared" si="3"/>
        <v>15.022255192878339</v>
      </c>
      <c r="D33" s="152"/>
      <c r="E33" s="143" t="s">
        <v>8</v>
      </c>
      <c r="F33" s="141">
        <v>1013</v>
      </c>
      <c r="G33" s="148">
        <v>100</v>
      </c>
    </row>
    <row r="34" spans="1:7" ht="12.75">
      <c r="A34" s="149" t="s">
        <v>0</v>
      </c>
      <c r="B34" s="150">
        <v>157</v>
      </c>
      <c r="C34" s="151">
        <f t="shared" si="3"/>
        <v>5.8234421364985165</v>
      </c>
      <c r="D34" s="152"/>
      <c r="E34" s="152" t="s">
        <v>9</v>
      </c>
      <c r="F34" s="150">
        <v>762</v>
      </c>
      <c r="G34" s="153">
        <f aca="true" t="shared" si="4" ref="G34:G42">F34*100/F$33</f>
        <v>75.22211253701876</v>
      </c>
    </row>
    <row r="35" spans="1:7" ht="12.75">
      <c r="A35" s="149" t="s">
        <v>2</v>
      </c>
      <c r="B35" s="150">
        <v>248</v>
      </c>
      <c r="C35" s="151">
        <f t="shared" si="3"/>
        <v>9.198813056379821</v>
      </c>
      <c r="D35" s="152"/>
      <c r="E35" s="152" t="s">
        <v>10</v>
      </c>
      <c r="F35" s="150">
        <v>413</v>
      </c>
      <c r="G35" s="153">
        <f t="shared" si="4"/>
        <v>40.769990128331685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671</v>
      </c>
      <c r="G36" s="153">
        <f t="shared" si="4"/>
        <v>66.23889437314907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363</v>
      </c>
      <c r="G37" s="153">
        <f t="shared" si="4"/>
        <v>35.834155972359326</v>
      </c>
    </row>
    <row r="38" spans="1:7" ht="12.75">
      <c r="A38" s="163" t="s">
        <v>13</v>
      </c>
      <c r="B38" s="150">
        <v>2669</v>
      </c>
      <c r="C38" s="151">
        <f aca="true" t="shared" si="5" ref="C38:C56">B38*100/B$7</f>
        <v>98.99851632047478</v>
      </c>
      <c r="D38" s="152"/>
      <c r="E38" s="152" t="s">
        <v>14</v>
      </c>
      <c r="F38" s="150">
        <v>72</v>
      </c>
      <c r="G38" s="153">
        <f t="shared" si="4"/>
        <v>7.107601184600197</v>
      </c>
    </row>
    <row r="39" spans="1:7" ht="12.75">
      <c r="A39" s="149" t="s">
        <v>15</v>
      </c>
      <c r="B39" s="150">
        <v>2560</v>
      </c>
      <c r="C39" s="151">
        <f t="shared" si="5"/>
        <v>94.95548961424332</v>
      </c>
      <c r="D39" s="152"/>
      <c r="E39" s="152" t="s">
        <v>10</v>
      </c>
      <c r="F39" s="150">
        <v>38</v>
      </c>
      <c r="G39" s="153">
        <f t="shared" si="4"/>
        <v>3.751233958538993</v>
      </c>
    </row>
    <row r="40" spans="1:7" ht="12.75">
      <c r="A40" s="149" t="s">
        <v>16</v>
      </c>
      <c r="B40" s="150">
        <v>71</v>
      </c>
      <c r="C40" s="151">
        <f t="shared" si="5"/>
        <v>2.6335311572700295</v>
      </c>
      <c r="D40" s="152"/>
      <c r="E40" s="152" t="s">
        <v>17</v>
      </c>
      <c r="F40" s="150">
        <v>251</v>
      </c>
      <c r="G40" s="153">
        <f t="shared" si="4"/>
        <v>24.777887462981244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223</v>
      </c>
      <c r="G41" s="153">
        <f t="shared" si="4"/>
        <v>22.013820335636723</v>
      </c>
    </row>
    <row r="42" spans="1:7" ht="12.75">
      <c r="A42" s="149" t="s">
        <v>20</v>
      </c>
      <c r="B42" s="150">
        <v>27</v>
      </c>
      <c r="C42" s="151">
        <f t="shared" si="5"/>
        <v>1.0014836795252227</v>
      </c>
      <c r="D42" s="152"/>
      <c r="E42" s="152" t="s">
        <v>21</v>
      </c>
      <c r="F42" s="150">
        <v>126</v>
      </c>
      <c r="G42" s="153">
        <f t="shared" si="4"/>
        <v>12.438302073050345</v>
      </c>
    </row>
    <row r="43" spans="1:7" ht="12.75">
      <c r="A43" s="149" t="s">
        <v>22</v>
      </c>
      <c r="B43" s="150">
        <v>9</v>
      </c>
      <c r="C43" s="151">
        <f t="shared" si="5"/>
        <v>0.33382789317507416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0.18545994065281898</v>
      </c>
      <c r="D44" s="152"/>
      <c r="E44" s="152" t="s">
        <v>24</v>
      </c>
      <c r="F44" s="160">
        <v>417</v>
      </c>
      <c r="G44" s="164">
        <f>F44*100/F33</f>
        <v>41.16485686080948</v>
      </c>
    </row>
    <row r="45" spans="1:7" ht="12.75">
      <c r="A45" s="149" t="s">
        <v>25</v>
      </c>
      <c r="B45" s="150">
        <v>2</v>
      </c>
      <c r="C45" s="151">
        <f t="shared" si="5"/>
        <v>0.07418397626112759</v>
      </c>
      <c r="D45" s="152"/>
      <c r="E45" s="152" t="s">
        <v>26</v>
      </c>
      <c r="F45" s="160">
        <v>293</v>
      </c>
      <c r="G45" s="164">
        <f>F45*100/F33</f>
        <v>28.923988153998025</v>
      </c>
    </row>
    <row r="46" spans="1:7" ht="12.75">
      <c r="A46" s="149" t="s">
        <v>27</v>
      </c>
      <c r="B46" s="150">
        <v>1</v>
      </c>
      <c r="C46" s="151">
        <f t="shared" si="5"/>
        <v>0.037091988130563795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0.29673590504451036</v>
      </c>
      <c r="D47" s="152"/>
      <c r="E47" s="152" t="s">
        <v>29</v>
      </c>
      <c r="F47" s="165">
        <v>2.66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3.14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0.07418397626112759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1040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1013</v>
      </c>
      <c r="G52" s="153">
        <f>F52*100/F$51</f>
        <v>97.40384615384616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27</v>
      </c>
      <c r="G53" s="153">
        <f>F53*100/F$51</f>
        <v>2.5961538461538463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0.38461538461538464</v>
      </c>
    </row>
    <row r="55" spans="1:7" ht="12.75">
      <c r="A55" s="149" t="s">
        <v>43</v>
      </c>
      <c r="B55" s="150">
        <v>11</v>
      </c>
      <c r="C55" s="151">
        <f t="shared" si="5"/>
        <v>0.40801186943620177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27</v>
      </c>
      <c r="C56" s="151">
        <f t="shared" si="5"/>
        <v>1.0014836795252227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2587</v>
      </c>
      <c r="C60" s="168">
        <f>B60*100/B7</f>
        <v>95.95697329376854</v>
      </c>
      <c r="D60" s="152"/>
      <c r="E60" s="143" t="s">
        <v>51</v>
      </c>
      <c r="F60" s="141">
        <v>1013</v>
      </c>
      <c r="G60" s="148">
        <v>100</v>
      </c>
    </row>
    <row r="61" spans="1:7" ht="12.75">
      <c r="A61" s="149" t="s">
        <v>52</v>
      </c>
      <c r="B61" s="160">
        <v>78</v>
      </c>
      <c r="C61" s="168">
        <f>B61*100/B7</f>
        <v>2.893175074183976</v>
      </c>
      <c r="D61" s="152"/>
      <c r="E61" s="152" t="s">
        <v>53</v>
      </c>
      <c r="F61" s="150">
        <v>861</v>
      </c>
      <c r="G61" s="153">
        <f>F61*100/F$60</f>
        <v>84.99506416584403</v>
      </c>
    </row>
    <row r="62" spans="1:7" ht="12.75">
      <c r="A62" s="149" t="s">
        <v>54</v>
      </c>
      <c r="B62" s="160">
        <v>5</v>
      </c>
      <c r="C62" s="168">
        <f>B62*100/B7</f>
        <v>0.18545994065281898</v>
      </c>
      <c r="D62" s="152"/>
      <c r="E62" s="152" t="s">
        <v>55</v>
      </c>
      <c r="F62" s="150">
        <v>152</v>
      </c>
      <c r="G62" s="153">
        <f>F62*100/F$60</f>
        <v>15.004935834155972</v>
      </c>
    </row>
    <row r="63" spans="1:7" ht="12.75">
      <c r="A63" s="149" t="s">
        <v>56</v>
      </c>
      <c r="B63" s="160">
        <v>33</v>
      </c>
      <c r="C63" s="168">
        <f>B63*100/B7</f>
        <v>1.2240356083086052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0.037091988130563795</v>
      </c>
      <c r="D64" s="152"/>
      <c r="E64" s="152" t="s">
        <v>58</v>
      </c>
      <c r="F64" s="145">
        <v>2.74</v>
      </c>
      <c r="G64" s="166" t="s">
        <v>261</v>
      </c>
    </row>
    <row r="65" spans="1:7" ht="13.5" thickBot="1">
      <c r="A65" s="171" t="s">
        <v>59</v>
      </c>
      <c r="B65" s="172">
        <v>20</v>
      </c>
      <c r="C65" s="173">
        <f>B65*100/B7</f>
        <v>0.7418397626112759</v>
      </c>
      <c r="D65" s="174"/>
      <c r="E65" s="174" t="s">
        <v>60</v>
      </c>
      <c r="F65" s="175">
        <v>2.21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2696</v>
      </c>
      <c r="G9" s="33">
        <f>(F9/$F$9)*100</f>
        <v>100</v>
      </c>
    </row>
    <row r="10" spans="1:7" ht="12.75">
      <c r="A10" s="29" t="s">
        <v>269</v>
      </c>
      <c r="B10" s="93">
        <v>740</v>
      </c>
      <c r="C10" s="33">
        <f aca="true" t="shared" si="0" ref="C10:C15">(B10/$B$10)*100</f>
        <v>100</v>
      </c>
      <c r="E10" s="34" t="s">
        <v>270</v>
      </c>
      <c r="F10" s="97">
        <v>2539</v>
      </c>
      <c r="G10" s="84">
        <f aca="true" t="shared" si="1" ref="G10:G16">(F10/$F$9)*100</f>
        <v>94.17655786350149</v>
      </c>
    </row>
    <row r="11" spans="1:8" ht="12.75">
      <c r="A11" s="36" t="s">
        <v>271</v>
      </c>
      <c r="B11" s="98">
        <v>65</v>
      </c>
      <c r="C11" s="35">
        <f t="shared" si="0"/>
        <v>8.783783783783784</v>
      </c>
      <c r="E11" s="34" t="s">
        <v>272</v>
      </c>
      <c r="F11" s="97">
        <v>2505</v>
      </c>
      <c r="G11" s="84">
        <f t="shared" si="1"/>
        <v>92.91543026706232</v>
      </c>
      <c r="H11" s="15" t="s">
        <v>250</v>
      </c>
    </row>
    <row r="12" spans="1:8" ht="12.75">
      <c r="A12" s="36" t="s">
        <v>273</v>
      </c>
      <c r="B12" s="98">
        <v>23</v>
      </c>
      <c r="C12" s="35">
        <f t="shared" si="0"/>
        <v>3.1081081081081083</v>
      </c>
      <c r="E12" s="34" t="s">
        <v>274</v>
      </c>
      <c r="F12" s="97">
        <v>1505</v>
      </c>
      <c r="G12" s="84">
        <f t="shared" si="1"/>
        <v>55.823442136498514</v>
      </c>
      <c r="H12" s="15" t="s">
        <v>250</v>
      </c>
    </row>
    <row r="13" spans="1:7" ht="12.75">
      <c r="A13" s="36" t="s">
        <v>275</v>
      </c>
      <c r="B13" s="98">
        <v>390</v>
      </c>
      <c r="C13" s="35">
        <f t="shared" si="0"/>
        <v>52.702702702702695</v>
      </c>
      <c r="E13" s="34" t="s">
        <v>276</v>
      </c>
      <c r="F13" s="97">
        <v>1000</v>
      </c>
      <c r="G13" s="84">
        <f t="shared" si="1"/>
        <v>37.0919881305638</v>
      </c>
    </row>
    <row r="14" spans="1:7" ht="12.75">
      <c r="A14" s="36" t="s">
        <v>277</v>
      </c>
      <c r="B14" s="98">
        <v>178</v>
      </c>
      <c r="C14" s="35">
        <f t="shared" si="0"/>
        <v>24.054054054054056</v>
      </c>
      <c r="E14" s="34" t="s">
        <v>166</v>
      </c>
      <c r="F14" s="97">
        <v>34</v>
      </c>
      <c r="G14" s="84">
        <f t="shared" si="1"/>
        <v>1.261127596439169</v>
      </c>
    </row>
    <row r="15" spans="1:7" ht="12.75">
      <c r="A15" s="36" t="s">
        <v>324</v>
      </c>
      <c r="B15" s="97">
        <v>84</v>
      </c>
      <c r="C15" s="35">
        <f t="shared" si="0"/>
        <v>11.351351351351353</v>
      </c>
      <c r="E15" s="34" t="s">
        <v>278</v>
      </c>
      <c r="F15" s="97">
        <v>157</v>
      </c>
      <c r="G15" s="84">
        <f t="shared" si="1"/>
        <v>5.8234421364985165</v>
      </c>
    </row>
    <row r="16" spans="1:7" ht="12.75">
      <c r="A16" s="36"/>
      <c r="B16" s="93" t="s">
        <v>250</v>
      </c>
      <c r="C16" s="10"/>
      <c r="E16" s="34" t="s">
        <v>279</v>
      </c>
      <c r="F16" s="98">
        <v>26</v>
      </c>
      <c r="G16" s="84">
        <f t="shared" si="1"/>
        <v>0.9643916913946587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103</v>
      </c>
      <c r="G17" s="84">
        <f>(F17/$F$9)*100</f>
        <v>3.820474777448071</v>
      </c>
    </row>
    <row r="18" spans="1:7" ht="12.75">
      <c r="A18" s="29" t="s">
        <v>282</v>
      </c>
      <c r="B18" s="93">
        <v>1781</v>
      </c>
      <c r="C18" s="33">
        <f>(B18/$B$18)*100</f>
        <v>100</v>
      </c>
      <c r="E18" s="34" t="s">
        <v>283</v>
      </c>
      <c r="F18" s="97">
        <v>54</v>
      </c>
      <c r="G18" s="84">
        <f>(F18/$F$9)*100</f>
        <v>2.0029673590504453</v>
      </c>
    </row>
    <row r="19" spans="1:7" ht="12.75">
      <c r="A19" s="36" t="s">
        <v>284</v>
      </c>
      <c r="B19" s="97">
        <v>8</v>
      </c>
      <c r="C19" s="84">
        <f aca="true" t="shared" si="2" ref="C19:C25">(B19/$B$18)*100</f>
        <v>0.4491858506457047</v>
      </c>
      <c r="E19" s="34"/>
      <c r="F19" s="97" t="s">
        <v>250</v>
      </c>
      <c r="G19" s="84"/>
    </row>
    <row r="20" spans="1:7" ht="12.75">
      <c r="A20" s="36" t="s">
        <v>285</v>
      </c>
      <c r="B20" s="97">
        <v>44</v>
      </c>
      <c r="C20" s="84">
        <f t="shared" si="2"/>
        <v>2.470522178551376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181</v>
      </c>
      <c r="C21" s="84">
        <f t="shared" si="2"/>
        <v>10.162829870859067</v>
      </c>
      <c r="E21" s="38" t="s">
        <v>167</v>
      </c>
      <c r="F21" s="80">
        <v>157</v>
      </c>
      <c r="G21" s="33">
        <f>(F21/$F$21)*100</f>
        <v>100</v>
      </c>
    </row>
    <row r="22" spans="1:7" ht="12.75">
      <c r="A22" s="36" t="s">
        <v>302</v>
      </c>
      <c r="B22" s="97">
        <v>225</v>
      </c>
      <c r="C22" s="84">
        <f t="shared" si="2"/>
        <v>12.633352049410442</v>
      </c>
      <c r="E22" s="34" t="s">
        <v>303</v>
      </c>
      <c r="F22" s="97">
        <v>103</v>
      </c>
      <c r="G22" s="84">
        <f aca="true" t="shared" si="3" ref="G22:G27">(F22/$F$21)*100</f>
        <v>65.60509554140127</v>
      </c>
    </row>
    <row r="23" spans="1:7" ht="12.75">
      <c r="A23" s="36" t="s">
        <v>304</v>
      </c>
      <c r="B23" s="97">
        <v>85</v>
      </c>
      <c r="C23" s="84">
        <f t="shared" si="2"/>
        <v>4.772599663110612</v>
      </c>
      <c r="E23" s="34" t="s">
        <v>305</v>
      </c>
      <c r="F23" s="97">
        <v>30</v>
      </c>
      <c r="G23" s="84">
        <f t="shared" si="3"/>
        <v>19.10828025477707</v>
      </c>
    </row>
    <row r="24" spans="1:7" ht="12.75">
      <c r="A24" s="36" t="s">
        <v>306</v>
      </c>
      <c r="B24" s="97">
        <v>651</v>
      </c>
      <c r="C24" s="84">
        <f t="shared" si="2"/>
        <v>36.55249859629422</v>
      </c>
      <c r="E24" s="34" t="s">
        <v>307</v>
      </c>
      <c r="F24" s="97">
        <v>4</v>
      </c>
      <c r="G24" s="84">
        <f t="shared" si="3"/>
        <v>2.547770700636943</v>
      </c>
    </row>
    <row r="25" spans="1:7" ht="12.75">
      <c r="A25" s="36" t="s">
        <v>308</v>
      </c>
      <c r="B25" s="97">
        <v>587</v>
      </c>
      <c r="C25" s="84">
        <f t="shared" si="2"/>
        <v>32.95901179112858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</v>
      </c>
      <c r="G26" s="84">
        <f t="shared" si="3"/>
        <v>9.554140127388536</v>
      </c>
    </row>
    <row r="27" spans="1:7" ht="12.75">
      <c r="A27" s="36" t="s">
        <v>311</v>
      </c>
      <c r="B27" s="108">
        <v>97.1</v>
      </c>
      <c r="C27" s="37" t="s">
        <v>261</v>
      </c>
      <c r="E27" s="34" t="s">
        <v>312</v>
      </c>
      <c r="F27" s="97">
        <v>5</v>
      </c>
      <c r="G27" s="84">
        <f t="shared" si="3"/>
        <v>3.1847133757961785</v>
      </c>
    </row>
    <row r="28" spans="1:7" ht="12.75">
      <c r="A28" s="36" t="s">
        <v>313</v>
      </c>
      <c r="B28" s="108">
        <v>69.5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2519</v>
      </c>
      <c r="G30" s="33">
        <f>(F30/$F$30)*100</f>
        <v>100</v>
      </c>
      <c r="J30" s="39"/>
    </row>
    <row r="31" spans="1:10" ht="12.75">
      <c r="A31" s="95" t="s">
        <v>296</v>
      </c>
      <c r="B31" s="93">
        <v>2053</v>
      </c>
      <c r="C31" s="33">
        <f>(B31/$B$31)*100</f>
        <v>100</v>
      </c>
      <c r="E31" s="34" t="s">
        <v>317</v>
      </c>
      <c r="F31" s="97">
        <v>2383</v>
      </c>
      <c r="G31" s="101">
        <f>(F31/$F$30)*100</f>
        <v>94.6010321556173</v>
      </c>
      <c r="J31" s="39"/>
    </row>
    <row r="32" spans="1:10" ht="12.75">
      <c r="A32" s="36" t="s">
        <v>318</v>
      </c>
      <c r="B32" s="97">
        <v>411</v>
      </c>
      <c r="C32" s="10">
        <f>(B32/$B$31)*100</f>
        <v>20.019483682415977</v>
      </c>
      <c r="E32" s="34" t="s">
        <v>319</v>
      </c>
      <c r="F32" s="97">
        <v>136</v>
      </c>
      <c r="G32" s="101">
        <f aca="true" t="shared" si="4" ref="G32:G39">(F32/$F$30)*100</f>
        <v>5.398967844382692</v>
      </c>
      <c r="J32" s="39"/>
    </row>
    <row r="33" spans="1:10" ht="12.75">
      <c r="A33" s="36" t="s">
        <v>320</v>
      </c>
      <c r="B33" s="97">
        <v>1334</v>
      </c>
      <c r="C33" s="10">
        <f aca="true" t="shared" si="5" ref="C33:C38">(B33/$B$31)*100</f>
        <v>64.97808085728202</v>
      </c>
      <c r="E33" s="34" t="s">
        <v>321</v>
      </c>
      <c r="F33" s="97">
        <v>23</v>
      </c>
      <c r="G33" s="101">
        <f t="shared" si="4"/>
        <v>0.9130607383882492</v>
      </c>
      <c r="J33" s="39"/>
    </row>
    <row r="34" spans="1:7" ht="12.75">
      <c r="A34" s="36" t="s">
        <v>322</v>
      </c>
      <c r="B34" s="97">
        <v>22</v>
      </c>
      <c r="C34" s="10">
        <f t="shared" si="5"/>
        <v>1.071602532878714</v>
      </c>
      <c r="E34" s="34" t="s">
        <v>323</v>
      </c>
      <c r="F34" s="97">
        <v>21</v>
      </c>
      <c r="G34" s="101">
        <f t="shared" si="4"/>
        <v>0.833664152441445</v>
      </c>
    </row>
    <row r="35" spans="1:7" ht="12.75">
      <c r="A35" s="36" t="s">
        <v>325</v>
      </c>
      <c r="B35" s="97">
        <v>145</v>
      </c>
      <c r="C35" s="10">
        <f t="shared" si="5"/>
        <v>7.062834875791525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116</v>
      </c>
      <c r="C36" s="10">
        <f t="shared" si="5"/>
        <v>5.65026790063322</v>
      </c>
      <c r="E36" s="34" t="s">
        <v>327</v>
      </c>
      <c r="F36" s="97">
        <v>103</v>
      </c>
      <c r="G36" s="101">
        <f t="shared" si="4"/>
        <v>4.088924176260421</v>
      </c>
    </row>
    <row r="37" spans="1:7" ht="12.75">
      <c r="A37" s="36" t="s">
        <v>326</v>
      </c>
      <c r="B37" s="97">
        <v>141</v>
      </c>
      <c r="C37" s="10">
        <f t="shared" si="5"/>
        <v>6.8679980516317585</v>
      </c>
      <c r="E37" s="34" t="s">
        <v>321</v>
      </c>
      <c r="F37" s="97">
        <v>19</v>
      </c>
      <c r="G37" s="101">
        <f t="shared" si="4"/>
        <v>0.7542675664946408</v>
      </c>
    </row>
    <row r="38" spans="1:7" ht="12.75">
      <c r="A38" s="36" t="s">
        <v>297</v>
      </c>
      <c r="B38" s="97">
        <v>83</v>
      </c>
      <c r="C38" s="10">
        <f t="shared" si="5"/>
        <v>4.042864101315149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</v>
      </c>
      <c r="C42" s="33">
        <f>(B42/$B$42)*100</f>
        <v>100</v>
      </c>
      <c r="E42" s="31" t="s">
        <v>268</v>
      </c>
      <c r="F42" s="80">
        <v>2696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62.5</v>
      </c>
      <c r="E43" s="60" t="s">
        <v>168</v>
      </c>
      <c r="F43" s="106">
        <v>3568</v>
      </c>
      <c r="G43" s="107">
        <f aca="true" t="shared" si="6" ref="G43:G71">(F43/$F$42)*100</f>
        <v>132.34421364985164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0.44510385756676557</v>
      </c>
    </row>
    <row r="46" spans="1:7" ht="12.75">
      <c r="A46" s="29" t="s">
        <v>331</v>
      </c>
      <c r="B46" s="93">
        <v>1916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0.25964391691394656</v>
      </c>
    </row>
    <row r="47" spans="1:7" ht="12.75">
      <c r="A47" s="36" t="s">
        <v>333</v>
      </c>
      <c r="B47" s="97">
        <v>226</v>
      </c>
      <c r="C47" s="10">
        <f>(B47/$B$46)*100</f>
        <v>11.795407098121085</v>
      </c>
      <c r="E47" s="1" t="s">
        <v>334</v>
      </c>
      <c r="F47" s="97">
        <v>96</v>
      </c>
      <c r="G47" s="101">
        <f t="shared" si="6"/>
        <v>3.5608308605341246</v>
      </c>
    </row>
    <row r="48" spans="1:7" ht="12.75">
      <c r="A48" s="36"/>
      <c r="B48" s="93" t="s">
        <v>250</v>
      </c>
      <c r="C48" s="10"/>
      <c r="E48" s="1" t="s">
        <v>335</v>
      </c>
      <c r="F48" s="97">
        <v>542</v>
      </c>
      <c r="G48" s="101">
        <f t="shared" si="6"/>
        <v>20.10385756676558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134</v>
      </c>
      <c r="G49" s="101">
        <f t="shared" si="6"/>
        <v>4.9703264094955495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</v>
      </c>
      <c r="G50" s="101">
        <f t="shared" si="6"/>
        <v>0.33382789317507416</v>
      </c>
    </row>
    <row r="51" spans="1:7" ht="12.75">
      <c r="A51" s="5" t="s">
        <v>338</v>
      </c>
      <c r="B51" s="93">
        <v>657</v>
      </c>
      <c r="C51" s="33">
        <f>(B51/$B$51)*100</f>
        <v>100</v>
      </c>
      <c r="E51" s="1" t="s">
        <v>339</v>
      </c>
      <c r="F51" s="97">
        <v>646</v>
      </c>
      <c r="G51" s="101">
        <f t="shared" si="6"/>
        <v>23.961424332344215</v>
      </c>
    </row>
    <row r="52" spans="1:7" ht="12.75">
      <c r="A52" s="4" t="s">
        <v>340</v>
      </c>
      <c r="B52" s="98">
        <v>9</v>
      </c>
      <c r="C52" s="10">
        <f>(B52/$B$51)*100</f>
        <v>1.36986301369863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42</v>
      </c>
      <c r="G53" s="101">
        <f t="shared" si="6"/>
        <v>1.5578635014836795</v>
      </c>
    </row>
    <row r="54" spans="1:7" ht="14.25">
      <c r="A54" s="5" t="s">
        <v>343</v>
      </c>
      <c r="B54" s="93">
        <v>1468</v>
      </c>
      <c r="C54" s="33">
        <f>(B54/$B$54)*100</f>
        <v>100</v>
      </c>
      <c r="E54" s="1" t="s">
        <v>201</v>
      </c>
      <c r="F54" s="97">
        <v>492</v>
      </c>
      <c r="G54" s="101">
        <f t="shared" si="6"/>
        <v>18.24925816023739</v>
      </c>
    </row>
    <row r="55" spans="1:7" ht="12.75">
      <c r="A55" s="4" t="s">
        <v>340</v>
      </c>
      <c r="B55" s="98">
        <v>120</v>
      </c>
      <c r="C55" s="10">
        <f>(B55/$B$54)*100</f>
        <v>8.174386920980927</v>
      </c>
      <c r="E55" s="1" t="s">
        <v>344</v>
      </c>
      <c r="F55" s="97">
        <v>362</v>
      </c>
      <c r="G55" s="101">
        <f t="shared" si="6"/>
        <v>13.427299703264095</v>
      </c>
    </row>
    <row r="56" spans="1:7" ht="12.75">
      <c r="A56" s="4" t="s">
        <v>345</v>
      </c>
      <c r="B56" s="119">
        <v>68.3</v>
      </c>
      <c r="C56" s="37" t="s">
        <v>261</v>
      </c>
      <c r="E56" s="1" t="s">
        <v>346</v>
      </c>
      <c r="F56" s="97">
        <v>17</v>
      </c>
      <c r="G56" s="101">
        <f t="shared" si="6"/>
        <v>0.6305637982195845</v>
      </c>
    </row>
    <row r="57" spans="1:7" ht="12.75">
      <c r="A57" s="4" t="s">
        <v>347</v>
      </c>
      <c r="B57" s="98">
        <v>1348</v>
      </c>
      <c r="C57" s="10">
        <f>(B57/$B$54)*100</f>
        <v>91.82561307901908</v>
      </c>
      <c r="E57" s="1" t="s">
        <v>348</v>
      </c>
      <c r="F57" s="97">
        <v>31</v>
      </c>
      <c r="G57" s="101">
        <f t="shared" si="6"/>
        <v>1.1498516320474776</v>
      </c>
    </row>
    <row r="58" spans="1:7" ht="12.75">
      <c r="A58" s="4" t="s">
        <v>345</v>
      </c>
      <c r="B58" s="119">
        <v>83</v>
      </c>
      <c r="C58" s="37" t="s">
        <v>261</v>
      </c>
      <c r="E58" s="1" t="s">
        <v>349</v>
      </c>
      <c r="F58" s="97">
        <v>169</v>
      </c>
      <c r="G58" s="101">
        <f t="shared" si="6"/>
        <v>6.268545994065282</v>
      </c>
    </row>
    <row r="59" spans="1:7" ht="12.75">
      <c r="A59" s="4"/>
      <c r="B59" s="93" t="s">
        <v>250</v>
      </c>
      <c r="C59" s="10"/>
      <c r="E59" s="1" t="s">
        <v>350</v>
      </c>
      <c r="F59" s="97">
        <v>3</v>
      </c>
      <c r="G59" s="101">
        <f t="shared" si="6"/>
        <v>0.11127596439169139</v>
      </c>
    </row>
    <row r="60" spans="1:7" ht="12.75">
      <c r="A60" s="5" t="s">
        <v>351</v>
      </c>
      <c r="B60" s="93">
        <v>394</v>
      </c>
      <c r="C60" s="33">
        <f>(B60/$B$60)*100</f>
        <v>100</v>
      </c>
      <c r="E60" s="1" t="s">
        <v>352</v>
      </c>
      <c r="F60" s="97">
        <v>95</v>
      </c>
      <c r="G60" s="101">
        <f t="shared" si="6"/>
        <v>3.523738872403561</v>
      </c>
    </row>
    <row r="61" spans="1:7" ht="12.75">
      <c r="A61" s="4" t="s">
        <v>340</v>
      </c>
      <c r="B61" s="97">
        <v>144</v>
      </c>
      <c r="C61" s="10">
        <f>(B61/$B$60)*100</f>
        <v>36.54822335025381</v>
      </c>
      <c r="E61" s="1" t="s">
        <v>353</v>
      </c>
      <c r="F61" s="97">
        <v>51</v>
      </c>
      <c r="G61" s="101">
        <f t="shared" si="6"/>
        <v>1.891691394658754</v>
      </c>
    </row>
    <row r="62" spans="1:7" ht="12.75">
      <c r="A62" s="4"/>
      <c r="B62" s="93" t="s">
        <v>250</v>
      </c>
      <c r="C62" s="10"/>
      <c r="E62" s="1" t="s">
        <v>354</v>
      </c>
      <c r="F62" s="97">
        <v>104</v>
      </c>
      <c r="G62" s="101">
        <f t="shared" si="6"/>
        <v>3.857566765578635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24</v>
      </c>
      <c r="G63" s="101">
        <f t="shared" si="6"/>
        <v>0.8902077151335311</v>
      </c>
    </row>
    <row r="64" spans="1:7" ht="12.75">
      <c r="A64" s="29" t="s">
        <v>357</v>
      </c>
      <c r="B64" s="93">
        <v>2519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1636</v>
      </c>
      <c r="C65" s="10">
        <f>(B65/$B$64)*100</f>
        <v>64.94640730448592</v>
      </c>
      <c r="E65" s="1" t="s">
        <v>359</v>
      </c>
      <c r="F65" s="97">
        <v>111</v>
      </c>
      <c r="G65" s="101">
        <f t="shared" si="6"/>
        <v>4.117210682492582</v>
      </c>
    </row>
    <row r="66" spans="1:7" ht="12.75">
      <c r="A66" s="4" t="s">
        <v>257</v>
      </c>
      <c r="B66" s="97">
        <v>855</v>
      </c>
      <c r="C66" s="10">
        <f aca="true" t="shared" si="7" ref="C66:C71">(B66/$B$64)*100</f>
        <v>33.94204049225883</v>
      </c>
      <c r="E66" s="1" t="s">
        <v>360</v>
      </c>
      <c r="F66" s="97">
        <v>6</v>
      </c>
      <c r="G66" s="101">
        <f t="shared" si="6"/>
        <v>0.22255192878338279</v>
      </c>
    </row>
    <row r="67" spans="1:7" ht="12.75">
      <c r="A67" s="4" t="s">
        <v>361</v>
      </c>
      <c r="B67" s="97">
        <v>535</v>
      </c>
      <c r="C67" s="10">
        <f t="shared" si="7"/>
        <v>21.238586740770145</v>
      </c>
      <c r="E67" s="1" t="s">
        <v>362</v>
      </c>
      <c r="F67" s="97">
        <v>3</v>
      </c>
      <c r="G67" s="101">
        <f t="shared" si="6"/>
        <v>0.11127596439169139</v>
      </c>
    </row>
    <row r="68" spans="1:7" ht="12.75">
      <c r="A68" s="4" t="s">
        <v>363</v>
      </c>
      <c r="B68" s="97">
        <v>320</v>
      </c>
      <c r="C68" s="10">
        <f t="shared" si="7"/>
        <v>12.703453751488686</v>
      </c>
      <c r="E68" s="1" t="s">
        <v>364</v>
      </c>
      <c r="F68" s="97">
        <v>113</v>
      </c>
      <c r="G68" s="101">
        <f t="shared" si="6"/>
        <v>4.191394658753709</v>
      </c>
    </row>
    <row r="69" spans="1:7" ht="12.75">
      <c r="A69" s="4" t="s">
        <v>365</v>
      </c>
      <c r="B69" s="97">
        <v>106</v>
      </c>
      <c r="C69" s="10">
        <f t="shared" si="7"/>
        <v>4.208019055180627</v>
      </c>
      <c r="E69" s="1" t="s">
        <v>366</v>
      </c>
      <c r="F69" s="97">
        <v>74</v>
      </c>
      <c r="G69" s="101">
        <f t="shared" si="6"/>
        <v>2.744807121661721</v>
      </c>
    </row>
    <row r="70" spans="1:7" ht="12.75">
      <c r="A70" s="4" t="s">
        <v>367</v>
      </c>
      <c r="B70" s="97">
        <v>214</v>
      </c>
      <c r="C70" s="10">
        <f t="shared" si="7"/>
        <v>8.49543469630806</v>
      </c>
      <c r="E70" s="1" t="s">
        <v>368</v>
      </c>
      <c r="F70" s="97">
        <v>5</v>
      </c>
      <c r="G70" s="101">
        <f t="shared" si="6"/>
        <v>0.185459940652819</v>
      </c>
    </row>
    <row r="71" spans="1:7" ht="12.75">
      <c r="A71" s="7" t="s">
        <v>258</v>
      </c>
      <c r="B71" s="103">
        <v>28</v>
      </c>
      <c r="C71" s="40">
        <f t="shared" si="7"/>
        <v>1.11155220325526</v>
      </c>
      <c r="D71" s="41"/>
      <c r="E71" s="9" t="s">
        <v>369</v>
      </c>
      <c r="F71" s="103">
        <v>420</v>
      </c>
      <c r="G71" s="104">
        <f t="shared" si="6"/>
        <v>15.578635014836795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1985</v>
      </c>
      <c r="C9" s="81">
        <f>(B9/$B$9)*100</f>
        <v>100</v>
      </c>
      <c r="D9" s="65"/>
      <c r="E9" s="79" t="s">
        <v>381</v>
      </c>
      <c r="F9" s="80">
        <v>999</v>
      </c>
      <c r="G9" s="81">
        <f>(F9/$F$9)*100</f>
        <v>100</v>
      </c>
    </row>
    <row r="10" spans="1:7" ht="12.75">
      <c r="A10" s="82" t="s">
        <v>382</v>
      </c>
      <c r="B10" s="97">
        <v>1338</v>
      </c>
      <c r="C10" s="105">
        <f>(B10/$B$9)*100</f>
        <v>67.40554156171285</v>
      </c>
      <c r="D10" s="65"/>
      <c r="E10" s="78" t="s">
        <v>383</v>
      </c>
      <c r="F10" s="97">
        <v>32</v>
      </c>
      <c r="G10" s="105">
        <f aca="true" t="shared" si="0" ref="G10:G19">(F10/$F$9)*100</f>
        <v>3.203203203203203</v>
      </c>
    </row>
    <row r="11" spans="1:7" ht="12.75">
      <c r="A11" s="82" t="s">
        <v>384</v>
      </c>
      <c r="B11" s="97">
        <v>1338</v>
      </c>
      <c r="C11" s="105">
        <f aca="true" t="shared" si="1" ref="C11:C16">(B11/$B$9)*100</f>
        <v>67.40554156171285</v>
      </c>
      <c r="D11" s="65"/>
      <c r="E11" s="78" t="s">
        <v>385</v>
      </c>
      <c r="F11" s="97">
        <v>14</v>
      </c>
      <c r="G11" s="105">
        <f t="shared" si="0"/>
        <v>1.4014014014014013</v>
      </c>
    </row>
    <row r="12" spans="1:7" ht="12.75">
      <c r="A12" s="82" t="s">
        <v>386</v>
      </c>
      <c r="B12" s="97">
        <v>1303</v>
      </c>
      <c r="C12" s="105">
        <f>(B12/$B$9)*100</f>
        <v>65.64231738035264</v>
      </c>
      <c r="D12" s="65"/>
      <c r="E12" s="78" t="s">
        <v>387</v>
      </c>
      <c r="F12" s="97">
        <v>17</v>
      </c>
      <c r="G12" s="105">
        <f t="shared" si="0"/>
        <v>1.7017017017017018</v>
      </c>
    </row>
    <row r="13" spans="1:7" ht="12.75">
      <c r="A13" s="82" t="s">
        <v>388</v>
      </c>
      <c r="B13" s="97">
        <v>35</v>
      </c>
      <c r="C13" s="105">
        <f>(B13/$B$9)*100</f>
        <v>1.7632241813602016</v>
      </c>
      <c r="D13" s="65"/>
      <c r="E13" s="78" t="s">
        <v>389</v>
      </c>
      <c r="F13" s="97">
        <v>54</v>
      </c>
      <c r="G13" s="105">
        <f t="shared" si="0"/>
        <v>5.405405405405405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126</v>
      </c>
      <c r="G14" s="105">
        <f t="shared" si="0"/>
        <v>12.612612612612612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168</v>
      </c>
      <c r="G15" s="105">
        <f t="shared" si="0"/>
        <v>16.816816816816818</v>
      </c>
    </row>
    <row r="16" spans="1:7" ht="12.75">
      <c r="A16" s="82" t="s">
        <v>67</v>
      </c>
      <c r="B16" s="97">
        <v>647</v>
      </c>
      <c r="C16" s="105">
        <f t="shared" si="1"/>
        <v>32.594458438287155</v>
      </c>
      <c r="D16" s="65"/>
      <c r="E16" s="78" t="s">
        <v>68</v>
      </c>
      <c r="F16" s="97">
        <v>147</v>
      </c>
      <c r="G16" s="105">
        <f t="shared" si="0"/>
        <v>14.714714714714713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209</v>
      </c>
      <c r="G17" s="105">
        <f t="shared" si="0"/>
        <v>20.92092092092092</v>
      </c>
    </row>
    <row r="18" spans="1:7" ht="12.75">
      <c r="A18" s="77" t="s">
        <v>70</v>
      </c>
      <c r="B18" s="80">
        <v>1032</v>
      </c>
      <c r="C18" s="81">
        <f>(B18/$B$18)*100</f>
        <v>100</v>
      </c>
      <c r="D18" s="65"/>
      <c r="E18" s="78" t="s">
        <v>170</v>
      </c>
      <c r="F18" s="97">
        <v>111</v>
      </c>
      <c r="G18" s="105">
        <f t="shared" si="0"/>
        <v>11.11111111111111</v>
      </c>
    </row>
    <row r="19" spans="1:9" ht="12.75">
      <c r="A19" s="82" t="s">
        <v>382</v>
      </c>
      <c r="B19" s="97">
        <v>625</v>
      </c>
      <c r="C19" s="105">
        <f>(B19/$B$18)*100</f>
        <v>60.56201550387597</v>
      </c>
      <c r="D19" s="65"/>
      <c r="E19" s="78" t="s">
        <v>169</v>
      </c>
      <c r="F19" s="98">
        <v>121</v>
      </c>
      <c r="G19" s="105">
        <f t="shared" si="0"/>
        <v>12.112112112112113</v>
      </c>
      <c r="I19" s="117"/>
    </row>
    <row r="20" spans="1:7" ht="12.75">
      <c r="A20" s="82" t="s">
        <v>384</v>
      </c>
      <c r="B20" s="97">
        <v>625</v>
      </c>
      <c r="C20" s="105">
        <f>(B20/$B$18)*100</f>
        <v>60.56201550387597</v>
      </c>
      <c r="D20" s="65"/>
      <c r="E20" s="78" t="s">
        <v>71</v>
      </c>
      <c r="F20" s="97">
        <v>90366</v>
      </c>
      <c r="G20" s="112" t="s">
        <v>261</v>
      </c>
    </row>
    <row r="21" spans="1:7" ht="12.75">
      <c r="A21" s="82" t="s">
        <v>386</v>
      </c>
      <c r="B21" s="97">
        <v>616</v>
      </c>
      <c r="C21" s="105">
        <f>(B21/$B$18)*100</f>
        <v>59.68992248062015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803</v>
      </c>
      <c r="G22" s="105">
        <f>(F22/$F$9)*100</f>
        <v>80.38038038038037</v>
      </c>
    </row>
    <row r="23" spans="1:7" ht="12.75">
      <c r="A23" s="77" t="s">
        <v>73</v>
      </c>
      <c r="B23" s="80">
        <v>207</v>
      </c>
      <c r="C23" s="81">
        <f>(B23/$B$23)*100</f>
        <v>100</v>
      </c>
      <c r="D23" s="65"/>
      <c r="E23" s="78" t="s">
        <v>74</v>
      </c>
      <c r="F23" s="97">
        <v>125239</v>
      </c>
      <c r="G23" s="112" t="s">
        <v>261</v>
      </c>
    </row>
    <row r="24" spans="1:7" ht="12.75">
      <c r="A24" s="82" t="s">
        <v>75</v>
      </c>
      <c r="B24" s="97">
        <v>134</v>
      </c>
      <c r="C24" s="105">
        <f>(B24/$B$23)*100</f>
        <v>64.73429951690821</v>
      </c>
      <c r="D24" s="65"/>
      <c r="E24" s="78" t="s">
        <v>76</v>
      </c>
      <c r="F24" s="97">
        <v>269</v>
      </c>
      <c r="G24" s="105">
        <f>(F24/$F$9)*100</f>
        <v>26.926926926926924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15232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1.2012012012012012</v>
      </c>
    </row>
    <row r="27" spans="1:7" ht="12.75">
      <c r="A27" s="77" t="s">
        <v>85</v>
      </c>
      <c r="B27" s="80">
        <v>1294</v>
      </c>
      <c r="C27" s="81">
        <f>(B27/$B$27)*100</f>
        <v>100</v>
      </c>
      <c r="D27" s="65"/>
      <c r="E27" s="78" t="s">
        <v>78</v>
      </c>
      <c r="F27" s="98">
        <v>3000</v>
      </c>
      <c r="G27" s="112" t="s">
        <v>261</v>
      </c>
    </row>
    <row r="28" spans="1:7" ht="12.75">
      <c r="A28" s="82" t="s">
        <v>86</v>
      </c>
      <c r="B28" s="97">
        <v>1023</v>
      </c>
      <c r="C28" s="105">
        <f aca="true" t="shared" si="2" ref="C28:C33">(B28/$B$27)*100</f>
        <v>79.05718701700154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71</v>
      </c>
      <c r="C29" s="105">
        <f t="shared" si="2"/>
        <v>5.486862442040186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41</v>
      </c>
      <c r="C30" s="105">
        <f t="shared" si="2"/>
        <v>3.1684698608964452</v>
      </c>
      <c r="D30" s="65"/>
      <c r="E30" s="78" t="s">
        <v>81</v>
      </c>
      <c r="F30" s="97">
        <v>239</v>
      </c>
      <c r="G30" s="105">
        <f>(F30/$F$9)*100</f>
        <v>23.923923923923923</v>
      </c>
    </row>
    <row r="31" spans="1:7" ht="12.75">
      <c r="A31" s="82" t="s">
        <v>115</v>
      </c>
      <c r="B31" s="97">
        <v>82</v>
      </c>
      <c r="C31" s="105">
        <f t="shared" si="2"/>
        <v>6.3369397217928904</v>
      </c>
      <c r="D31" s="65"/>
      <c r="E31" s="78" t="s">
        <v>82</v>
      </c>
      <c r="F31" s="97">
        <v>25195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0.1545595054095827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75</v>
      </c>
      <c r="C33" s="105">
        <f t="shared" si="2"/>
        <v>5.795981452859351</v>
      </c>
      <c r="D33" s="65"/>
      <c r="E33" s="79" t="s">
        <v>84</v>
      </c>
      <c r="F33" s="80">
        <v>749</v>
      </c>
      <c r="G33" s="81">
        <f>(F33/$F$33)*100</f>
        <v>100</v>
      </c>
    </row>
    <row r="34" spans="1:7" ht="12.75">
      <c r="A34" s="82" t="s">
        <v>91</v>
      </c>
      <c r="B34" s="120">
        <v>24.9</v>
      </c>
      <c r="C34" s="112" t="s">
        <v>261</v>
      </c>
      <c r="D34" s="65"/>
      <c r="E34" s="78" t="s">
        <v>383</v>
      </c>
      <c r="F34" s="97">
        <v>5</v>
      </c>
      <c r="G34" s="105">
        <f aca="true" t="shared" si="3" ref="G34:G43">(F34/$F$33)*100</f>
        <v>0.6675567423230975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</v>
      </c>
      <c r="G36" s="105">
        <f t="shared" si="3"/>
        <v>0.801068090787717</v>
      </c>
    </row>
    <row r="37" spans="1:7" ht="12.75">
      <c r="A37" s="77" t="s">
        <v>94</v>
      </c>
      <c r="B37" s="80">
        <v>1303</v>
      </c>
      <c r="C37" s="81">
        <f>(B37/$B$37)*100</f>
        <v>100</v>
      </c>
      <c r="D37" s="65"/>
      <c r="E37" s="78" t="s">
        <v>389</v>
      </c>
      <c r="F37" s="97">
        <v>17</v>
      </c>
      <c r="G37" s="105">
        <f t="shared" si="3"/>
        <v>2.2696929238985315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51</v>
      </c>
      <c r="G38" s="105">
        <f t="shared" si="3"/>
        <v>6.809078771695594</v>
      </c>
    </row>
    <row r="39" spans="1:7" ht="12.75">
      <c r="A39" s="82" t="s">
        <v>97</v>
      </c>
      <c r="B39" s="98">
        <v>837</v>
      </c>
      <c r="C39" s="105">
        <f>(B39/$B$37)*100</f>
        <v>64.23637759017652</v>
      </c>
      <c r="D39" s="65"/>
      <c r="E39" s="78" t="s">
        <v>393</v>
      </c>
      <c r="F39" s="97">
        <v>124</v>
      </c>
      <c r="G39" s="105">
        <f t="shared" si="3"/>
        <v>16.555407209612817</v>
      </c>
    </row>
    <row r="40" spans="1:7" ht="12.75">
      <c r="A40" s="82" t="s">
        <v>98</v>
      </c>
      <c r="B40" s="98">
        <v>60</v>
      </c>
      <c r="C40" s="105">
        <f>(B40/$B$37)*100</f>
        <v>4.604758250191865</v>
      </c>
      <c r="D40" s="65"/>
      <c r="E40" s="78" t="s">
        <v>68</v>
      </c>
      <c r="F40" s="97">
        <v>131</v>
      </c>
      <c r="G40" s="105">
        <f t="shared" si="3"/>
        <v>17.489986648865152</v>
      </c>
    </row>
    <row r="41" spans="1:7" ht="12.75">
      <c r="A41" s="82" t="s">
        <v>100</v>
      </c>
      <c r="B41" s="98">
        <v>315</v>
      </c>
      <c r="C41" s="105">
        <f>(B41/$B$37)*100</f>
        <v>24.17498081350729</v>
      </c>
      <c r="D41" s="65"/>
      <c r="E41" s="78" t="s">
        <v>69</v>
      </c>
      <c r="F41" s="97">
        <v>204</v>
      </c>
      <c r="G41" s="105">
        <f t="shared" si="3"/>
        <v>27.236315086782376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98</v>
      </c>
      <c r="G42" s="105">
        <f t="shared" si="3"/>
        <v>13.084112149532709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113</v>
      </c>
      <c r="G43" s="105">
        <f t="shared" si="3"/>
        <v>15.086782376502002</v>
      </c>
    </row>
    <row r="44" spans="1:7" ht="12.75">
      <c r="A44" s="82" t="s">
        <v>291</v>
      </c>
      <c r="B44" s="98">
        <v>43</v>
      </c>
      <c r="C44" s="105">
        <f>(B44/$B$37)*100</f>
        <v>3.300076745970836</v>
      </c>
      <c r="D44" s="65"/>
      <c r="E44" s="78" t="s">
        <v>93</v>
      </c>
      <c r="F44" s="97">
        <v>107089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48</v>
      </c>
      <c r="C46" s="105">
        <f>(B46/$B$37)*100</f>
        <v>3.683806600153492</v>
      </c>
      <c r="D46" s="65"/>
      <c r="E46" s="78" t="s">
        <v>96</v>
      </c>
      <c r="F46" s="97">
        <v>45843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84912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43068</v>
      </c>
      <c r="G49" s="114" t="s">
        <v>261</v>
      </c>
    </row>
    <row r="50" spans="1:7" ht="13.5" thickTop="1">
      <c r="A50" s="82" t="s">
        <v>116</v>
      </c>
      <c r="B50" s="98">
        <v>39</v>
      </c>
      <c r="C50" s="105">
        <f t="shared" si="4"/>
        <v>2.9930928626247124</v>
      </c>
      <c r="D50" s="65"/>
      <c r="E50" s="78"/>
      <c r="F50" s="86"/>
      <c r="G50" s="85"/>
    </row>
    <row r="51" spans="1:7" ht="12.75">
      <c r="A51" s="82" t="s">
        <v>117</v>
      </c>
      <c r="B51" s="98">
        <v>133</v>
      </c>
      <c r="C51" s="105">
        <f t="shared" si="4"/>
        <v>10.207214121258634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48</v>
      </c>
      <c r="C52" s="105">
        <f t="shared" si="4"/>
        <v>3.683806600153492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86</v>
      </c>
      <c r="C53" s="105">
        <f t="shared" si="4"/>
        <v>6.600153491941672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38</v>
      </c>
      <c r="C54" s="105">
        <f t="shared" si="4"/>
        <v>2.916346891788181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95</v>
      </c>
      <c r="C55" s="105">
        <f t="shared" si="4"/>
        <v>7.290867229470453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143</v>
      </c>
      <c r="C57" s="105">
        <f>(B57/$B$37)*100</f>
        <v>10.974673829623944</v>
      </c>
      <c r="D57" s="65"/>
      <c r="E57" s="79" t="s">
        <v>84</v>
      </c>
      <c r="F57" s="80">
        <v>5</v>
      </c>
      <c r="G57" s="105">
        <f>(F57/L57)*100</f>
        <v>0.6675567423230975</v>
      </c>
      <c r="H57" s="79" t="s">
        <v>84</v>
      </c>
      <c r="L57" s="15">
        <v>749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</v>
      </c>
      <c r="G58" s="105">
        <f>(F58/L58)*100</f>
        <v>1.2755102040816326</v>
      </c>
      <c r="H58" s="78" t="s">
        <v>118</v>
      </c>
      <c r="L58" s="15">
        <v>392</v>
      </c>
    </row>
    <row r="59" spans="1:12" ht="12.75">
      <c r="A59" s="82" t="s">
        <v>112</v>
      </c>
      <c r="B59" s="98">
        <v>175</v>
      </c>
      <c r="C59" s="105">
        <f>(B59/$B$37)*100</f>
        <v>13.43054489639294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144</v>
      </c>
    </row>
    <row r="60" spans="1:7" ht="12.75">
      <c r="A60" s="82" t="s">
        <v>113</v>
      </c>
      <c r="B60" s="98">
        <v>319</v>
      </c>
      <c r="C60" s="105">
        <f>(B60/$B$37)*100</f>
        <v>24.481964696853414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47</v>
      </c>
      <c r="C62" s="105">
        <f>(B62/$B$37)*100</f>
        <v>3.6070606293169614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51</v>
      </c>
    </row>
    <row r="63" spans="1:12" ht="12.75">
      <c r="A63" s="61" t="s">
        <v>293</v>
      </c>
      <c r="B63" s="98">
        <v>40</v>
      </c>
      <c r="C63" s="105">
        <f>(B63/$B$37)*100</f>
        <v>3.069838833461243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25</v>
      </c>
    </row>
    <row r="64" spans="1:12" ht="12.75">
      <c r="A64" s="82" t="s">
        <v>114</v>
      </c>
      <c r="B64" s="98">
        <v>140</v>
      </c>
      <c r="C64" s="105">
        <f>(B64/$B$37)*100</f>
        <v>10.744435917114352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64</v>
      </c>
      <c r="G66" s="105">
        <f aca="true" t="shared" si="5" ref="G66:G71">(F66/L66)*100</f>
        <v>2.3738872403560833</v>
      </c>
      <c r="H66" s="79" t="s">
        <v>124</v>
      </c>
      <c r="L66" s="15">
        <v>2696</v>
      </c>
    </row>
    <row r="67" spans="1:12" ht="12.75">
      <c r="A67" s="82" t="s">
        <v>126</v>
      </c>
      <c r="B67" s="97">
        <v>934</v>
      </c>
      <c r="C67" s="105">
        <f>(B67/$B$37)*100</f>
        <v>71.68073676132003</v>
      </c>
      <c r="D67" s="65"/>
      <c r="E67" s="78" t="s">
        <v>262</v>
      </c>
      <c r="F67" s="97">
        <v>53</v>
      </c>
      <c r="G67" s="105">
        <f t="shared" si="5"/>
        <v>2.766179540709812</v>
      </c>
      <c r="H67" s="78" t="s">
        <v>262</v>
      </c>
      <c r="L67" s="15">
        <v>1916</v>
      </c>
    </row>
    <row r="68" spans="1:12" ht="12.75">
      <c r="A68" s="82" t="s">
        <v>128</v>
      </c>
      <c r="B68" s="97">
        <v>245</v>
      </c>
      <c r="C68" s="105">
        <f>(B68/$B$37)*100</f>
        <v>18.802762854950114</v>
      </c>
      <c r="D68" s="65"/>
      <c r="E68" s="78" t="s">
        <v>127</v>
      </c>
      <c r="F68" s="97">
        <v>16</v>
      </c>
      <c r="G68" s="105">
        <f t="shared" si="5"/>
        <v>4.060913705583756</v>
      </c>
      <c r="H68" s="78" t="s">
        <v>127</v>
      </c>
      <c r="L68" s="15">
        <v>394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1.4102564102564104</v>
      </c>
      <c r="H69" s="78" t="s">
        <v>129</v>
      </c>
      <c r="L69" s="15">
        <v>780</v>
      </c>
    </row>
    <row r="70" spans="1:12" ht="12.75">
      <c r="A70" s="82" t="s">
        <v>376</v>
      </c>
      <c r="B70" s="97">
        <v>120</v>
      </c>
      <c r="C70" s="105">
        <f>(B70/$B$37)*100</f>
        <v>9.20951650038373</v>
      </c>
      <c r="D70" s="65"/>
      <c r="E70" s="78" t="s">
        <v>130</v>
      </c>
      <c r="F70" s="97">
        <v>11</v>
      </c>
      <c r="G70" s="105">
        <f t="shared" si="5"/>
        <v>1.8242122719734661</v>
      </c>
      <c r="H70" s="78" t="s">
        <v>130</v>
      </c>
      <c r="L70" s="15">
        <v>603</v>
      </c>
    </row>
    <row r="71" spans="1:12" ht="13.5" thickBot="1">
      <c r="A71" s="90" t="s">
        <v>371</v>
      </c>
      <c r="B71" s="110">
        <v>4</v>
      </c>
      <c r="C71" s="111">
        <f>(B71/$B$37)*100</f>
        <v>0.3069838833461243</v>
      </c>
      <c r="D71" s="91"/>
      <c r="E71" s="92" t="s">
        <v>131</v>
      </c>
      <c r="F71" s="110">
        <v>44</v>
      </c>
      <c r="G71" s="118">
        <f t="shared" si="5"/>
        <v>14.14790996784566</v>
      </c>
      <c r="H71" s="92" t="s">
        <v>131</v>
      </c>
      <c r="L71" s="15">
        <v>311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1040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1013</v>
      </c>
      <c r="G9" s="81">
        <f>(F9/$F$9)*100</f>
        <v>100</v>
      </c>
      <c r="I9" s="53"/>
    </row>
    <row r="10" spans="1:7" ht="12.75">
      <c r="A10" s="36" t="s">
        <v>137</v>
      </c>
      <c r="B10" s="97">
        <v>746</v>
      </c>
      <c r="C10" s="105">
        <f aca="true" t="shared" si="0" ref="C10:C18">(B10/$B$8)*100</f>
        <v>71.73076923076923</v>
      </c>
      <c r="E10" s="32" t="s">
        <v>138</v>
      </c>
      <c r="F10" s="97">
        <v>1013</v>
      </c>
      <c r="G10" s="105">
        <f>(F10/$F$9)*100</f>
        <v>100</v>
      </c>
    </row>
    <row r="11" spans="1:7" ht="12.75">
      <c r="A11" s="36" t="s">
        <v>139</v>
      </c>
      <c r="B11" s="97">
        <v>138</v>
      </c>
      <c r="C11" s="105">
        <f t="shared" si="0"/>
        <v>13.26923076923077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48</v>
      </c>
      <c r="C12" s="105">
        <f t="shared" si="0"/>
        <v>4.615384615384616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56</v>
      </c>
      <c r="C13" s="105">
        <f t="shared" si="0"/>
        <v>5.384615384615385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</v>
      </c>
      <c r="C14" s="105">
        <f t="shared" si="0"/>
        <v>1.153846153846154</v>
      </c>
      <c r="E14" s="42" t="s">
        <v>145</v>
      </c>
      <c r="F14" s="80">
        <v>782</v>
      </c>
      <c r="G14" s="81">
        <f>(F14/$F$14)*100</f>
        <v>100</v>
      </c>
    </row>
    <row r="15" spans="1:7" ht="12.75">
      <c r="A15" s="36" t="s">
        <v>146</v>
      </c>
      <c r="B15" s="97">
        <v>21</v>
      </c>
      <c r="C15" s="105">
        <f t="shared" si="0"/>
        <v>2.019230769230769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19</v>
      </c>
      <c r="C16" s="105">
        <f t="shared" si="0"/>
        <v>1.826923076923077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16</v>
      </c>
      <c r="G17" s="105">
        <f aca="true" t="shared" si="1" ref="G17:G23">(F17/$F$14)*100</f>
        <v>2.0460358056265986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</v>
      </c>
      <c r="G18" s="105">
        <f t="shared" si="1"/>
        <v>2.813299232736573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150</v>
      </c>
      <c r="G19" s="105">
        <f t="shared" si="1"/>
        <v>19.18158567774936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247</v>
      </c>
      <c r="G20" s="105">
        <f t="shared" si="1"/>
        <v>31.585677749360613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289</v>
      </c>
      <c r="G21" s="105">
        <f t="shared" si="1"/>
        <v>36.95652173913043</v>
      </c>
    </row>
    <row r="22" spans="1:7" ht="12.75">
      <c r="A22" s="36" t="s">
        <v>158</v>
      </c>
      <c r="B22" s="98">
        <v>95</v>
      </c>
      <c r="C22" s="105">
        <f t="shared" si="2"/>
        <v>9.134615384615383</v>
      </c>
      <c r="E22" s="1" t="s">
        <v>159</v>
      </c>
      <c r="F22" s="97">
        <v>58</v>
      </c>
      <c r="G22" s="105">
        <f t="shared" si="1"/>
        <v>7.41687979539642</v>
      </c>
    </row>
    <row r="23" spans="1:7" ht="12.75">
      <c r="A23" s="36" t="s">
        <v>160</v>
      </c>
      <c r="B23" s="98">
        <v>47</v>
      </c>
      <c r="C23" s="105">
        <f t="shared" si="2"/>
        <v>4.519230769230769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148</v>
      </c>
      <c r="C24" s="105">
        <f t="shared" si="2"/>
        <v>14.23076923076923</v>
      </c>
      <c r="E24" s="1" t="s">
        <v>163</v>
      </c>
      <c r="F24" s="97">
        <v>283800</v>
      </c>
      <c r="G24" s="112" t="s">
        <v>261</v>
      </c>
    </row>
    <row r="25" spans="1:7" ht="12.75">
      <c r="A25" s="36" t="s">
        <v>164</v>
      </c>
      <c r="B25" s="97">
        <v>56</v>
      </c>
      <c r="C25" s="105">
        <f t="shared" si="2"/>
        <v>5.384615384615385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43</v>
      </c>
      <c r="C26" s="105">
        <f t="shared" si="2"/>
        <v>4.134615384615384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273</v>
      </c>
      <c r="C27" s="105">
        <f t="shared" si="2"/>
        <v>26.25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378</v>
      </c>
      <c r="C28" s="105">
        <f t="shared" si="2"/>
        <v>36.34615384615385</v>
      </c>
      <c r="E28" s="32" t="s">
        <v>176</v>
      </c>
      <c r="F28" s="97">
        <v>554</v>
      </c>
      <c r="G28" s="105">
        <f aca="true" t="shared" si="3" ref="G28:G35">(F28/$F$14)*100</f>
        <v>70.84398976982096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9</v>
      </c>
      <c r="G31" s="105">
        <f t="shared" si="3"/>
        <v>1.1508951406649617</v>
      </c>
    </row>
    <row r="32" spans="1:7" ht="12.75">
      <c r="A32" s="36" t="s">
        <v>182</v>
      </c>
      <c r="B32" s="97">
        <v>16</v>
      </c>
      <c r="C32" s="105">
        <f t="shared" si="4"/>
        <v>1.5384615384615385</v>
      </c>
      <c r="E32" s="32" t="s">
        <v>183</v>
      </c>
      <c r="F32" s="97">
        <v>34</v>
      </c>
      <c r="G32" s="105">
        <f t="shared" si="3"/>
        <v>4.3478260869565215</v>
      </c>
    </row>
    <row r="33" spans="1:7" ht="12.75">
      <c r="A33" s="36" t="s">
        <v>184</v>
      </c>
      <c r="B33" s="97">
        <v>33</v>
      </c>
      <c r="C33" s="105">
        <f t="shared" si="4"/>
        <v>3.173076923076923</v>
      </c>
      <c r="E33" s="32" t="s">
        <v>185</v>
      </c>
      <c r="F33" s="97">
        <v>103</v>
      </c>
      <c r="G33" s="105">
        <f t="shared" si="3"/>
        <v>13.171355498721226</v>
      </c>
    </row>
    <row r="34" spans="1:7" ht="12.75">
      <c r="A34" s="36" t="s">
        <v>186</v>
      </c>
      <c r="B34" s="97">
        <v>79</v>
      </c>
      <c r="C34" s="105">
        <f t="shared" si="4"/>
        <v>7.596153846153846</v>
      </c>
      <c r="E34" s="32" t="s">
        <v>187</v>
      </c>
      <c r="F34" s="97">
        <v>130</v>
      </c>
      <c r="G34" s="105">
        <f t="shared" si="3"/>
        <v>16.624040920716112</v>
      </c>
    </row>
    <row r="35" spans="1:7" ht="12.75">
      <c r="A35" s="36" t="s">
        <v>188</v>
      </c>
      <c r="B35" s="97">
        <v>124</v>
      </c>
      <c r="C35" s="105">
        <f t="shared" si="4"/>
        <v>11.923076923076923</v>
      </c>
      <c r="E35" s="32" t="s">
        <v>189</v>
      </c>
      <c r="F35" s="97">
        <v>278</v>
      </c>
      <c r="G35" s="105">
        <f t="shared" si="3"/>
        <v>35.54987212276215</v>
      </c>
    </row>
    <row r="36" spans="1:7" ht="12.75">
      <c r="A36" s="36" t="s">
        <v>190</v>
      </c>
      <c r="B36" s="97">
        <v>181</v>
      </c>
      <c r="C36" s="105">
        <f t="shared" si="4"/>
        <v>17.403846153846153</v>
      </c>
      <c r="E36" s="32" t="s">
        <v>191</v>
      </c>
      <c r="F36" s="97">
        <v>1752</v>
      </c>
      <c r="G36" s="112" t="s">
        <v>261</v>
      </c>
    </row>
    <row r="37" spans="1:7" ht="12.75">
      <c r="A37" s="36" t="s">
        <v>192</v>
      </c>
      <c r="B37" s="97">
        <v>222</v>
      </c>
      <c r="C37" s="105">
        <f t="shared" si="4"/>
        <v>21.346153846153847</v>
      </c>
      <c r="E37" s="32" t="s">
        <v>193</v>
      </c>
      <c r="F37" s="97">
        <v>228</v>
      </c>
      <c r="G37" s="105">
        <f>(F37/$F$14)*100</f>
        <v>29.15601023017903</v>
      </c>
    </row>
    <row r="38" spans="1:7" ht="12.75">
      <c r="A38" s="36" t="s">
        <v>194</v>
      </c>
      <c r="B38" s="97">
        <v>166</v>
      </c>
      <c r="C38" s="105">
        <f t="shared" si="4"/>
        <v>15.96153846153846</v>
      </c>
      <c r="E38" s="32" t="s">
        <v>191</v>
      </c>
      <c r="F38" s="97">
        <v>583</v>
      </c>
      <c r="G38" s="112" t="s">
        <v>261</v>
      </c>
    </row>
    <row r="39" spans="1:7" ht="12.75">
      <c r="A39" s="36" t="s">
        <v>195</v>
      </c>
      <c r="B39" s="97">
        <v>219</v>
      </c>
      <c r="C39" s="105">
        <f t="shared" si="4"/>
        <v>21.057692307692307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1013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284</v>
      </c>
      <c r="G43" s="105">
        <f aca="true" t="shared" si="5" ref="G43:G48">(F43/$F$14)*100</f>
        <v>36.31713554987212</v>
      </c>
    </row>
    <row r="44" spans="1:7" ht="12.75">
      <c r="A44" s="36" t="s">
        <v>209</v>
      </c>
      <c r="B44" s="98">
        <v>76</v>
      </c>
      <c r="C44" s="105">
        <f aca="true" t="shared" si="6" ref="C44:C49">(B44/$B$42)*100</f>
        <v>7.502467917077986</v>
      </c>
      <c r="E44" s="32" t="s">
        <v>210</v>
      </c>
      <c r="F44" s="97">
        <v>141</v>
      </c>
      <c r="G44" s="105">
        <f t="shared" si="5"/>
        <v>18.0306905370844</v>
      </c>
    </row>
    <row r="45" spans="1:7" ht="12.75">
      <c r="A45" s="36" t="s">
        <v>211</v>
      </c>
      <c r="B45" s="98">
        <v>334</v>
      </c>
      <c r="C45" s="105">
        <f t="shared" si="6"/>
        <v>32.97137216189536</v>
      </c>
      <c r="E45" s="32" t="s">
        <v>212</v>
      </c>
      <c r="F45" s="97">
        <v>136</v>
      </c>
      <c r="G45" s="105">
        <f t="shared" si="5"/>
        <v>17.391304347826086</v>
      </c>
    </row>
    <row r="46" spans="1:7" ht="12.75">
      <c r="A46" s="36" t="s">
        <v>213</v>
      </c>
      <c r="B46" s="98">
        <v>201</v>
      </c>
      <c r="C46" s="105">
        <f t="shared" si="6"/>
        <v>19.842053307008882</v>
      </c>
      <c r="E46" s="32" t="s">
        <v>214</v>
      </c>
      <c r="F46" s="97">
        <v>65</v>
      </c>
      <c r="G46" s="105">
        <f t="shared" si="5"/>
        <v>8.312020460358056</v>
      </c>
    </row>
    <row r="47" spans="1:7" ht="12.75">
      <c r="A47" s="36" t="s">
        <v>215</v>
      </c>
      <c r="B47" s="97">
        <v>182</v>
      </c>
      <c r="C47" s="105">
        <f t="shared" si="6"/>
        <v>17.966436327739387</v>
      </c>
      <c r="E47" s="32" t="s">
        <v>216</v>
      </c>
      <c r="F47" s="97">
        <v>42</v>
      </c>
      <c r="G47" s="105">
        <f t="shared" si="5"/>
        <v>5.3708439897698215</v>
      </c>
    </row>
    <row r="48" spans="1:7" ht="12.75">
      <c r="A48" s="36" t="s">
        <v>217</v>
      </c>
      <c r="B48" s="97">
        <v>88</v>
      </c>
      <c r="C48" s="105">
        <f t="shared" si="6"/>
        <v>8.687068114511352</v>
      </c>
      <c r="E48" s="32" t="s">
        <v>218</v>
      </c>
      <c r="F48" s="97">
        <v>110</v>
      </c>
      <c r="G48" s="105">
        <f t="shared" si="5"/>
        <v>14.066496163682865</v>
      </c>
    </row>
    <row r="49" spans="1:7" ht="12.75">
      <c r="A49" s="36" t="s">
        <v>219</v>
      </c>
      <c r="B49" s="97">
        <v>132</v>
      </c>
      <c r="C49" s="105">
        <f t="shared" si="6"/>
        <v>13.030602171767027</v>
      </c>
      <c r="E49" s="32" t="s">
        <v>220</v>
      </c>
      <c r="F49" s="97">
        <v>4</v>
      </c>
      <c r="G49" s="105">
        <f>(F49/$F$14)*100</f>
        <v>0.5115089514066496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153</v>
      </c>
      <c r="G51" s="81">
        <f>(F51/F$51)*100</f>
        <v>100</v>
      </c>
    </row>
    <row r="52" spans="1:7" ht="12.75">
      <c r="A52" s="4" t="s">
        <v>223</v>
      </c>
      <c r="B52" s="97">
        <v>26</v>
      </c>
      <c r="C52" s="105">
        <f>(B52/$B$42)*100</f>
        <v>2.566633761105627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258</v>
      </c>
      <c r="C53" s="105">
        <f>(B53/$B$42)*100</f>
        <v>25.468904244817374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525</v>
      </c>
      <c r="C54" s="105">
        <f>(B54/$B$42)*100</f>
        <v>51.82625863770978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204</v>
      </c>
      <c r="C55" s="105">
        <f>(B55/$B$42)*100</f>
        <v>20.138203356367228</v>
      </c>
      <c r="E55" s="32" t="s">
        <v>230</v>
      </c>
      <c r="F55" s="97">
        <v>3</v>
      </c>
      <c r="G55" s="105">
        <f t="shared" si="7"/>
        <v>1.9607843137254901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</v>
      </c>
      <c r="G56" s="105">
        <f t="shared" si="7"/>
        <v>15.686274509803921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27</v>
      </c>
      <c r="G57" s="105">
        <f t="shared" si="7"/>
        <v>17.647058823529413</v>
      </c>
    </row>
    <row r="58" spans="1:7" ht="12.75">
      <c r="A58" s="36" t="s">
        <v>234</v>
      </c>
      <c r="B58" s="97">
        <v>595</v>
      </c>
      <c r="C58" s="105">
        <f aca="true" t="shared" si="8" ref="C58:C66">(B58/$B$42)*100</f>
        <v>58.73642645607108</v>
      </c>
      <c r="E58" s="32" t="s">
        <v>235</v>
      </c>
      <c r="F58" s="97">
        <v>32</v>
      </c>
      <c r="G58" s="105">
        <f t="shared" si="7"/>
        <v>20.915032679738562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9</v>
      </c>
      <c r="G59" s="105">
        <f t="shared" si="7"/>
        <v>5.88235294117647</v>
      </c>
    </row>
    <row r="60" spans="1:7" ht="12.75">
      <c r="A60" s="36" t="s">
        <v>238</v>
      </c>
      <c r="B60" s="97">
        <v>70</v>
      </c>
      <c r="C60" s="105">
        <f t="shared" si="8"/>
        <v>6.910167818361303</v>
      </c>
      <c r="E60" s="32" t="s">
        <v>239</v>
      </c>
      <c r="F60" s="97">
        <v>58</v>
      </c>
      <c r="G60" s="105">
        <f t="shared" si="7"/>
        <v>37.908496732026144</v>
      </c>
    </row>
    <row r="61" spans="1:7" ht="12.75">
      <c r="A61" s="36" t="s">
        <v>240</v>
      </c>
      <c r="B61" s="97">
        <v>334</v>
      </c>
      <c r="C61" s="105">
        <f t="shared" si="8"/>
        <v>32.97137216189536</v>
      </c>
      <c r="E61" s="32" t="s">
        <v>163</v>
      </c>
      <c r="F61" s="97">
        <v>881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</v>
      </c>
      <c r="C63" s="105">
        <f t="shared" si="8"/>
        <v>0.29615004935834155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</v>
      </c>
      <c r="C65" s="105">
        <f t="shared" si="8"/>
        <v>1.085883514313919</v>
      </c>
      <c r="E65" s="32" t="s">
        <v>208</v>
      </c>
      <c r="F65" s="97">
        <v>25</v>
      </c>
      <c r="G65" s="105">
        <f aca="true" t="shared" si="9" ref="G65:G71">(F65/F$51)*100</f>
        <v>16.33986928104575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</v>
      </c>
      <c r="G66" s="105">
        <f t="shared" si="9"/>
        <v>8.49673202614379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5.228758169934641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</v>
      </c>
      <c r="G68" s="105">
        <f t="shared" si="9"/>
        <v>7.8431372549019605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18</v>
      </c>
      <c r="G69" s="105">
        <f t="shared" si="9"/>
        <v>11.76470588235294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19</v>
      </c>
      <c r="G70" s="105">
        <f t="shared" si="9"/>
        <v>12.418300653594772</v>
      </c>
    </row>
    <row r="71" spans="1:7" ht="12.75">
      <c r="A71" s="54" t="s">
        <v>252</v>
      </c>
      <c r="B71" s="103">
        <v>4</v>
      </c>
      <c r="C71" s="115">
        <f>(B71/$B$42)*100</f>
        <v>0.3948667324777887</v>
      </c>
      <c r="D71" s="41"/>
      <c r="E71" s="44" t="s">
        <v>220</v>
      </c>
      <c r="F71" s="103">
        <v>58</v>
      </c>
      <c r="G71" s="115">
        <f t="shared" si="9"/>
        <v>37.908496732026144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2002-06-12T12:08:05Z</dcterms:modified>
  <cp:category/>
  <cp:version/>
  <cp:contentType/>
  <cp:contentStatus/>
</cp:coreProperties>
</file>