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<sst xmlns="http://schemas.openxmlformats.org/spreadsheetml/2006/main" count="677" uniqueCount="437">
  <si>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</si>
  <si>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</si>
  <si>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</si>
  <si>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</si>
  <si>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</si>
  <si>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</si>
  <si>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</si>
  <si>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</si>
  <si>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</si>
  <si>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</si>
  <si>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</si>
  <si>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</si>
  <si>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</si>
  <si>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</si>
  <si>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</si>
  <si>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</si>
  <si>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</si>
  <si>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</si>
  <si>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</si>
  <si>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</si>
  <si>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</si>
  <si>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</si>
  <si>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</si>
  <si>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</si>
  <si>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</si>
  <si>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</si>
  <si>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</si>
  <si>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</si>
  <si>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</si>
  <si>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</si>
  <si>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</si>
  <si>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</si>
  <si>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</si>
  <si>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</si>
  <si>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</si>
  <si>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</si>
  <si>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</si>
  <si>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</si>
  <si>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</si>
  <si>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</si>
  <si>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</si>
  <si>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</si>
  <si>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</si>
  <si>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</si>
  <si>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</si>
  <si>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</si>
  <si>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</si>
  <si>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</si>
  <si>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</si>
  <si>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</si>
  <si>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</si>
  <si>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</si>
  <si>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</si>
  <si>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</si>
  <si>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</si>
  <si>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</si>
  <si>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</si>
  <si>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</si>
  <si>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</si>
  <si>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</si>
  <si>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</si>
  <si>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</si>
  <si>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</si>
  <si>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</si>
  <si>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</si>
  <si>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</si>
  <si>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</si>
  <si>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</si>
  <si>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</si>
  <si>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</si>
  <si>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</si>
  <si>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</si>
  <si>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</si>
  <si>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</si>
  <si>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</si>
  <si>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</si>
  <si>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</si>
  <si>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</si>
  <si>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</si>
  <si>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</si>
  <si>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</si>
  <si>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</si>
  <si>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</si>
  <si>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</si>
  <si>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</si>
  <si>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</si>
  <si>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</si>
  <si>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</si>
  <si>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</si>
  <si>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</si>
  <si>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</si>
  <si>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</si>
  <si>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</si>
  <si>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</si>
  <si>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</si>
  <si>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</si>
  <si>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</si>
  <si>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</si>
  <si>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</si>
  <si>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</si>
  <si>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</si>
  <si>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</si>
  <si>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</si>
  <si>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</si>
  <si>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</si>
  <si>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</si>
  <si>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</si>
  <si>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</si>
  <si>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</si>
  <si>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</si>
  <si>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</si>
  <si>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</si>
  <si>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</si>
  <si>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</si>
  <si>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</si>
  <si>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</si>
  <si>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</si>
  <si>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</si>
  <si>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</si>
  <si>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</si>
  <si>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</si>
  <si>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</si>
  <si>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</si>
  <si>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</si>
  <si>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</si>
  <si>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</si>
  <si>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</si>
  <si>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</si>
  <si>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</si>
  <si>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</si>
  <si>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</si>
  <si>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</si>
  <si>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</si>
  <si>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</si>
  <si>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</si>
  <si>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</si>
  <si>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</si>
  <si>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</si>
  <si>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</si>
  <si>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</si>
  <si>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</si>
  <si>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</si>
  <si>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</si>
  <si>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</si>
  <si>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</si>
  <si>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</si>
  <si>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</si>
  <si>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</si>
  <si>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</si>
  <si>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</si>
  <si>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</si>
  <si>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</si>
  <si>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</si>
  <si>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</si>
  <si>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</si>
  <si>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</si>
  <si>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</si>
  <si>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</si>
  <si>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</si>
  <si>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</si>
  <si>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</si>
  <si>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</si>
  <si>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</si>
  <si>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</si>
  <si>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</si>
  <si>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</si>
  <si>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</si>
  <si>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</si>
  <si>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</si>
  <si>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</si>
  <si>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</si>
  <si>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</si>
  <si>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</si>
  <si>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</si>
  <si>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</si>
  <si>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</si>
  <si>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</si>
  <si>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</si>
  <si>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</si>
  <si>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</si>
  <si>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</si>
  <si>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</si>
  <si>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</si>
  <si>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</si>
  <si>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</si>
  <si>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</si>
  <si>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</si>
  <si>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</si>
  <si>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</si>
  <si>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</si>
  <si>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</si>
  <si>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</si>
  <si>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</si>
  <si>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</si>
  <si>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</si>
  <si>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</si>
  <si>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</si>
  <si>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</si>
  <si>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Princeton North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</si>
  <si>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</si>
  <si>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</si>
  <si>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</si>
  <si>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</si>
  <si>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</si>
  <si>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</si>
  <si>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</si>
  <si>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</si>
  <si>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</si>
  <si>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</si>
  <si>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</si>
  <si>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</si>
  <si>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</si>
  <si>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</si>
  <si>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</si>
  <si>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</si>
  <si>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</si>
  <si>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</si>
  <si>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</si>
  <si>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</si>
  <si>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</si>
  <si>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</si>
  <si>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</si>
  <si>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</si>
  <si>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</si>
  <si>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</si>
  <si>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</si>
  <si>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</si>
  <si>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</si>
  <si>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</si>
  <si>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</si>
  <si>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</si>
  <si>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</si>
  <si>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</si>
  <si>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</si>
  <si>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</si>
  <si>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</si>
  <si>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</si>
  <si>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</si>
  <si>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</si>
  <si>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</si>
  <si>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</si>
  <si>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</si>
  <si>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</si>
  <si>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</si>
  <si>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</si>
  <si>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</si>
  <si>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</si>
  <si>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</si>
  <si>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</si>
  <si>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</si>
  <si>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</si>
  <si>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</si>
  <si>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</si>
  <si>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</si>
  <si>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</si>
  <si>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</si>
  <si>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</si>
  <si>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</si>
  <si>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</si>
  <si>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</si>
  <si>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</si>
  <si>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</si>
  <si>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</si>
  <si>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</si>
  <si>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</si>
  <si>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</si>
  <si>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</si>
  <si>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</si>
  <si>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</si>
  <si>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</si>
  <si>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</si>
  <si>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</si>
  <si>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</si>
  <si>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</si>
  <si>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</si>
  <si>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</si>
  <si>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</si>
  <si>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</si>
  <si>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</si>
  <si>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</si>
  <si>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</si>
  <si>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</si>
  <si>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</si>
  <si>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</si>
  <si>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</si>
  <si>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</si>
  <si>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</si>
  <si>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</si>
  <si>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</si>
  <si>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</si>
  <si>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</si>
  <si>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</si>
  <si>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</si>
  <si>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</si>
  <si>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</si>
  <si>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</si>
  <si>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</si>
  <si>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</si>
  <si>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</si>
  <si>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</si>
  <si>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</si>
  <si>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</si>
  <si>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</si>
  <si>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</si>
  <si>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</si>
  <si>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Princeton North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</si>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</sst>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4528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4528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2168</v>
      </c>
      <c r="C9" s="151">
        <f>(B9/$B$7)*100</f>
        <v>47.879858657243815</v>
      </c>
      <c r="D9" s="152"/>
      <c r="E9" s="152" t="s">
        <v>204</v>
      </c>
      <c r="F9" s="150">
        <v>380</v>
      </c>
      <c r="G9" s="153">
        <f t="shared" si="0"/>
        <v>8.392226148409893</v>
      </c>
    </row>
    <row r="10" spans="1:7" ht="12.75">
      <c r="A10" s="149" t="s">
        <v>205</v>
      </c>
      <c r="B10" s="150">
        <v>2360</v>
      </c>
      <c r="C10" s="151">
        <f>(B10/$B$7)*100</f>
        <v>52.120141342756185</v>
      </c>
      <c r="D10" s="152"/>
      <c r="E10" s="152" t="s">
        <v>206</v>
      </c>
      <c r="F10" s="150">
        <v>246</v>
      </c>
      <c r="G10" s="153">
        <f t="shared" si="0"/>
        <v>5.432862190812721</v>
      </c>
    </row>
    <row r="11" spans="1:7" ht="12.75">
      <c r="A11" s="149"/>
      <c r="B11" s="150"/>
      <c r="C11" s="151"/>
      <c r="D11" s="152"/>
      <c r="E11" s="152" t="s">
        <v>207</v>
      </c>
      <c r="F11" s="150">
        <v>13</v>
      </c>
      <c r="G11" s="153">
        <f t="shared" si="0"/>
        <v>0.2871024734982332</v>
      </c>
    </row>
    <row r="12" spans="1:7" ht="12.75">
      <c r="A12" s="149" t="s">
        <v>208</v>
      </c>
      <c r="B12" s="150">
        <v>238</v>
      </c>
      <c r="C12" s="151">
        <f aca="true" t="shared" si="1" ref="C12:C24">B12*100/B$7</f>
        <v>5.256183745583039</v>
      </c>
      <c r="D12" s="152"/>
      <c r="E12" s="152" t="s">
        <v>209</v>
      </c>
      <c r="F12" s="150">
        <v>9</v>
      </c>
      <c r="G12" s="153">
        <f t="shared" si="0"/>
        <v>0.19876325088339222</v>
      </c>
    </row>
    <row r="13" spans="1:7" ht="12.75">
      <c r="A13" s="149" t="s">
        <v>210</v>
      </c>
      <c r="B13" s="150">
        <v>282</v>
      </c>
      <c r="C13" s="151">
        <f t="shared" si="1"/>
        <v>6.22791519434629</v>
      </c>
      <c r="D13" s="152"/>
      <c r="E13" s="152" t="s">
        <v>211</v>
      </c>
      <c r="F13" s="150">
        <v>112</v>
      </c>
      <c r="G13" s="153">
        <f t="shared" si="0"/>
        <v>2.4734982332155475</v>
      </c>
    </row>
    <row r="14" spans="1:7" ht="12.75">
      <c r="A14" s="149" t="s">
        <v>212</v>
      </c>
      <c r="B14" s="150">
        <v>336</v>
      </c>
      <c r="C14" s="151">
        <f t="shared" si="1"/>
        <v>7.420494699646643</v>
      </c>
      <c r="D14" s="152"/>
      <c r="E14" s="152" t="s">
        <v>213</v>
      </c>
      <c r="F14" s="150">
        <v>4148</v>
      </c>
      <c r="G14" s="153">
        <f t="shared" si="0"/>
        <v>91.60777385159011</v>
      </c>
    </row>
    <row r="15" spans="1:7" ht="12.75">
      <c r="A15" s="149" t="s">
        <v>214</v>
      </c>
      <c r="B15" s="150">
        <v>254</v>
      </c>
      <c r="C15" s="151">
        <f t="shared" si="1"/>
        <v>5.609540636042403</v>
      </c>
      <c r="D15" s="152"/>
      <c r="E15" s="152" t="s">
        <v>215</v>
      </c>
      <c r="F15" s="150">
        <v>3537</v>
      </c>
      <c r="G15" s="153">
        <f t="shared" si="0"/>
        <v>78.11395759717314</v>
      </c>
    </row>
    <row r="16" spans="1:7" ht="12.75">
      <c r="A16" s="149" t="s">
        <v>216</v>
      </c>
      <c r="B16" s="150">
        <v>155</v>
      </c>
      <c r="C16" s="151">
        <f t="shared" si="1"/>
        <v>3.4231448763250882</v>
      </c>
      <c r="D16" s="152"/>
      <c r="E16" s="152"/>
      <c r="F16" s="145"/>
      <c r="G16" s="146"/>
    </row>
    <row r="17" spans="1:7" ht="12.75">
      <c r="A17" s="149" t="s">
        <v>217</v>
      </c>
      <c r="B17" s="150">
        <v>438</v>
      </c>
      <c r="C17" s="151">
        <f t="shared" si="1"/>
        <v>9.673144876325088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634</v>
      </c>
      <c r="C18" s="151">
        <f t="shared" si="1"/>
        <v>14.001766784452297</v>
      </c>
      <c r="D18" s="152"/>
      <c r="E18" s="143" t="s">
        <v>220</v>
      </c>
      <c r="F18" s="141">
        <v>4528</v>
      </c>
      <c r="G18" s="148">
        <v>100</v>
      </c>
    </row>
    <row r="19" spans="1:7" ht="12.75">
      <c r="A19" s="149" t="s">
        <v>221</v>
      </c>
      <c r="B19" s="150">
        <v>770</v>
      </c>
      <c r="C19" s="151">
        <f t="shared" si="1"/>
        <v>17.00530035335689</v>
      </c>
      <c r="D19" s="152"/>
      <c r="E19" s="152" t="s">
        <v>222</v>
      </c>
      <c r="F19" s="150">
        <v>4528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293</v>
      </c>
      <c r="C20" s="151">
        <f t="shared" si="1"/>
        <v>6.470848056537102</v>
      </c>
      <c r="D20" s="152"/>
      <c r="E20" s="152" t="s">
        <v>224</v>
      </c>
      <c r="F20" s="150">
        <v>1778</v>
      </c>
      <c r="G20" s="153">
        <f t="shared" si="2"/>
        <v>39.26678445229682</v>
      </c>
    </row>
    <row r="21" spans="1:7" ht="12.75">
      <c r="A21" s="149" t="s">
        <v>225</v>
      </c>
      <c r="B21" s="150">
        <v>235</v>
      </c>
      <c r="C21" s="151">
        <f t="shared" si="1"/>
        <v>5.189929328621908</v>
      </c>
      <c r="D21" s="152"/>
      <c r="E21" s="152" t="s">
        <v>226</v>
      </c>
      <c r="F21" s="150">
        <v>1083</v>
      </c>
      <c r="G21" s="153">
        <f t="shared" si="2"/>
        <v>23.9178445229682</v>
      </c>
    </row>
    <row r="22" spans="1:7" ht="12.75">
      <c r="A22" s="149" t="s">
        <v>227</v>
      </c>
      <c r="B22" s="150">
        <v>479</v>
      </c>
      <c r="C22" s="151">
        <f t="shared" si="1"/>
        <v>10.578621908127209</v>
      </c>
      <c r="D22" s="152"/>
      <c r="E22" s="152" t="s">
        <v>228</v>
      </c>
      <c r="F22" s="150">
        <v>1209</v>
      </c>
      <c r="G22" s="153">
        <f t="shared" si="2"/>
        <v>26.70053003533569</v>
      </c>
    </row>
    <row r="23" spans="1:7" ht="12.75">
      <c r="A23" s="149" t="s">
        <v>229</v>
      </c>
      <c r="B23" s="150">
        <v>310</v>
      </c>
      <c r="C23" s="151">
        <f t="shared" si="1"/>
        <v>6.8462897526501765</v>
      </c>
      <c r="D23" s="152"/>
      <c r="E23" s="152" t="s">
        <v>230</v>
      </c>
      <c r="F23" s="150">
        <v>980</v>
      </c>
      <c r="G23" s="153">
        <f t="shared" si="2"/>
        <v>21.643109540636043</v>
      </c>
    </row>
    <row r="24" spans="1:7" ht="12.75">
      <c r="A24" s="149" t="s">
        <v>231</v>
      </c>
      <c r="B24" s="150">
        <v>104</v>
      </c>
      <c r="C24" s="151">
        <f t="shared" si="1"/>
        <v>2.2968197879858656</v>
      </c>
      <c r="D24" s="152"/>
      <c r="E24" s="152" t="s">
        <v>232</v>
      </c>
      <c r="F24" s="150">
        <v>183</v>
      </c>
      <c r="G24" s="153">
        <f t="shared" si="2"/>
        <v>4.041519434628976</v>
      </c>
    </row>
    <row r="25" spans="1:7" ht="12.75">
      <c r="A25" s="149"/>
      <c r="B25" s="145"/>
      <c r="C25" s="154"/>
      <c r="D25" s="152"/>
      <c r="E25" s="152" t="s">
        <v>233</v>
      </c>
      <c r="F25" s="150">
        <v>44</v>
      </c>
      <c r="G25" s="153">
        <f t="shared" si="2"/>
        <v>0.9717314487632509</v>
      </c>
    </row>
    <row r="26" spans="1:7" ht="12.75">
      <c r="A26" s="149" t="s">
        <v>234</v>
      </c>
      <c r="B26" s="155">
        <v>43.9</v>
      </c>
      <c r="C26" s="156" t="s">
        <v>63</v>
      </c>
      <c r="D26" s="152"/>
      <c r="E26" s="157" t="s">
        <v>235</v>
      </c>
      <c r="F26" s="150">
        <v>275</v>
      </c>
      <c r="G26" s="153">
        <f t="shared" si="2"/>
        <v>6.073321554770318</v>
      </c>
    </row>
    <row r="27" spans="1:7" ht="12.75">
      <c r="A27" s="149"/>
      <c r="B27" s="145"/>
      <c r="C27" s="154"/>
      <c r="D27" s="152"/>
      <c r="E27" s="158" t="s">
        <v>236</v>
      </c>
      <c r="F27" s="150">
        <v>47</v>
      </c>
      <c r="G27" s="153">
        <f t="shared" si="2"/>
        <v>1.0379858657243817</v>
      </c>
    </row>
    <row r="28" spans="1:7" ht="12.75">
      <c r="A28" s="149" t="s">
        <v>64</v>
      </c>
      <c r="B28" s="150">
        <v>3483</v>
      </c>
      <c r="C28" s="151">
        <f aca="true" t="shared" si="3" ref="C28:C35">B28*100/B$7</f>
        <v>76.9213780918728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1631</v>
      </c>
      <c r="C29" s="151">
        <f t="shared" si="3"/>
        <v>36.02031802120141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1852</v>
      </c>
      <c r="C30" s="151">
        <f t="shared" si="3"/>
        <v>40.90106007067138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3389</v>
      </c>
      <c r="C31" s="151">
        <f t="shared" si="3"/>
        <v>74.84540636042402</v>
      </c>
      <c r="D31" s="152"/>
      <c r="E31" s="152"/>
      <c r="F31" s="145"/>
      <c r="G31" s="146"/>
    </row>
    <row r="32" spans="1:7" ht="12.75">
      <c r="A32" s="149" t="s">
        <v>243</v>
      </c>
      <c r="B32" s="150">
        <v>1028</v>
      </c>
      <c r="C32" s="151">
        <f t="shared" si="3"/>
        <v>22.703180212014136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893</v>
      </c>
      <c r="C33" s="151">
        <f t="shared" si="3"/>
        <v>19.72173144876325</v>
      </c>
      <c r="D33" s="152"/>
      <c r="E33" s="143" t="s">
        <v>246</v>
      </c>
      <c r="F33" s="141">
        <v>1778</v>
      </c>
      <c r="G33" s="148">
        <v>100</v>
      </c>
    </row>
    <row r="34" spans="1:7" ht="12.75">
      <c r="A34" s="149" t="s">
        <v>238</v>
      </c>
      <c r="B34" s="150">
        <v>398</v>
      </c>
      <c r="C34" s="151">
        <f t="shared" si="3"/>
        <v>8.789752650176679</v>
      </c>
      <c r="D34" s="152"/>
      <c r="E34" s="152" t="s">
        <v>247</v>
      </c>
      <c r="F34" s="150">
        <v>1264</v>
      </c>
      <c r="G34" s="153">
        <f aca="true" t="shared" si="4" ref="G34:G42">F34*100/F$33</f>
        <v>71.09111361079864</v>
      </c>
    </row>
    <row r="35" spans="1:7" ht="12.75">
      <c r="A35" s="149" t="s">
        <v>240</v>
      </c>
      <c r="B35" s="150">
        <v>495</v>
      </c>
      <c r="C35" s="151">
        <f t="shared" si="3"/>
        <v>10.931978798586572</v>
      </c>
      <c r="D35" s="152"/>
      <c r="E35" s="152" t="s">
        <v>248</v>
      </c>
      <c r="F35" s="150">
        <v>558</v>
      </c>
      <c r="G35" s="153">
        <f t="shared" si="4"/>
        <v>31.383577052868393</v>
      </c>
    </row>
    <row r="36" spans="1:7" ht="12.75">
      <c r="A36" s="149"/>
      <c r="B36" s="145"/>
      <c r="C36" s="154"/>
      <c r="D36" s="152"/>
      <c r="E36" s="152" t="s">
        <v>249</v>
      </c>
      <c r="F36" s="150">
        <v>1083</v>
      </c>
      <c r="G36" s="153">
        <f t="shared" si="4"/>
        <v>60.9111361079865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471</v>
      </c>
      <c r="G37" s="153">
        <f t="shared" si="4"/>
        <v>26.490438695163103</v>
      </c>
    </row>
    <row r="38" spans="1:7" ht="12.75">
      <c r="A38" s="161" t="s">
        <v>251</v>
      </c>
      <c r="B38" s="150">
        <v>4437</v>
      </c>
      <c r="C38" s="151">
        <f aca="true" t="shared" si="5" ref="C38:C54">B38*100/B$7</f>
        <v>97.99028268551237</v>
      </c>
      <c r="D38" s="152"/>
      <c r="E38" s="152" t="s">
        <v>252</v>
      </c>
      <c r="F38" s="150">
        <v>144</v>
      </c>
      <c r="G38" s="153">
        <f t="shared" si="4"/>
        <v>8.098987626546682</v>
      </c>
    </row>
    <row r="39" spans="1:7" ht="12.75">
      <c r="A39" s="149" t="s">
        <v>253</v>
      </c>
      <c r="B39" s="150">
        <v>3693</v>
      </c>
      <c r="C39" s="151">
        <f t="shared" si="5"/>
        <v>81.55918727915194</v>
      </c>
      <c r="D39" s="152"/>
      <c r="E39" s="152" t="s">
        <v>248</v>
      </c>
      <c r="F39" s="150">
        <v>73</v>
      </c>
      <c r="G39" s="153">
        <f t="shared" si="4"/>
        <v>4.105736782902137</v>
      </c>
    </row>
    <row r="40" spans="1:7" ht="12.75">
      <c r="A40" s="149" t="s">
        <v>254</v>
      </c>
      <c r="B40" s="150">
        <v>259</v>
      </c>
      <c r="C40" s="151">
        <f t="shared" si="5"/>
        <v>5.719964664310954</v>
      </c>
      <c r="D40" s="152"/>
      <c r="E40" s="152" t="s">
        <v>255</v>
      </c>
      <c r="F40" s="150">
        <v>514</v>
      </c>
      <c r="G40" s="153">
        <f t="shared" si="4"/>
        <v>28.90888638920135</v>
      </c>
    </row>
    <row r="41" spans="1:7" ht="12.75">
      <c r="A41" s="149" t="s">
        <v>256</v>
      </c>
      <c r="B41" s="150">
        <v>12</v>
      </c>
      <c r="C41" s="151">
        <f t="shared" si="5"/>
        <v>0.26501766784452296</v>
      </c>
      <c r="D41" s="152"/>
      <c r="E41" s="152" t="s">
        <v>257</v>
      </c>
      <c r="F41" s="150">
        <v>421</v>
      </c>
      <c r="G41" s="153">
        <f t="shared" si="4"/>
        <v>23.678290213723283</v>
      </c>
    </row>
    <row r="42" spans="1:7" ht="12.75">
      <c r="A42" s="149" t="s">
        <v>258</v>
      </c>
      <c r="B42" s="150">
        <v>269</v>
      </c>
      <c r="C42" s="151">
        <f t="shared" si="5"/>
        <v>5.940812720848056</v>
      </c>
      <c r="D42" s="152"/>
      <c r="E42" s="152" t="s">
        <v>259</v>
      </c>
      <c r="F42" s="150">
        <v>193</v>
      </c>
      <c r="G42" s="153">
        <f t="shared" si="4"/>
        <v>10.854893138357705</v>
      </c>
    </row>
    <row r="43" spans="1:7" ht="12.75">
      <c r="A43" s="149" t="s">
        <v>260</v>
      </c>
      <c r="B43" s="150">
        <v>65</v>
      </c>
      <c r="C43" s="151">
        <f t="shared" si="5"/>
        <v>1.435512367491166</v>
      </c>
      <c r="D43" s="152"/>
      <c r="E43" s="152"/>
      <c r="F43" s="145"/>
      <c r="G43" s="146"/>
    </row>
    <row r="44" spans="1:7" ht="12.75">
      <c r="A44" s="149" t="s">
        <v>261</v>
      </c>
      <c r="B44" s="150">
        <v>121</v>
      </c>
      <c r="C44" s="151">
        <f t="shared" si="5"/>
        <v>2.67226148409894</v>
      </c>
      <c r="D44" s="152"/>
      <c r="E44" s="152" t="s">
        <v>262</v>
      </c>
      <c r="F44" s="150">
        <v>586</v>
      </c>
      <c r="G44" s="162">
        <f>F44*100/F33</f>
        <v>32.95838020247469</v>
      </c>
    </row>
    <row r="45" spans="1:7" ht="12.75">
      <c r="A45" s="149" t="s">
        <v>263</v>
      </c>
      <c r="B45" s="150">
        <v>16</v>
      </c>
      <c r="C45" s="151">
        <f t="shared" si="5"/>
        <v>0.35335689045936397</v>
      </c>
      <c r="D45" s="152"/>
      <c r="E45" s="152" t="s">
        <v>264</v>
      </c>
      <c r="F45" s="150">
        <v>621</v>
      </c>
      <c r="G45" s="162">
        <f>F45*100/F33</f>
        <v>34.92688413948257</v>
      </c>
    </row>
    <row r="46" spans="1:7" ht="12.75">
      <c r="A46" s="149" t="s">
        <v>265</v>
      </c>
      <c r="B46" s="150">
        <v>20</v>
      </c>
      <c r="C46" s="151">
        <f t="shared" si="5"/>
        <v>0.4416961130742049</v>
      </c>
      <c r="D46" s="152"/>
      <c r="E46" s="152"/>
      <c r="F46" s="145"/>
      <c r="G46" s="146"/>
    </row>
    <row r="47" spans="1:7" ht="12.75">
      <c r="A47" s="149" t="s">
        <v>266</v>
      </c>
      <c r="B47" s="150">
        <v>39</v>
      </c>
      <c r="C47" s="151">
        <f t="shared" si="5"/>
        <v>0.8613074204946997</v>
      </c>
      <c r="D47" s="152"/>
      <c r="E47" s="152" t="s">
        <v>267</v>
      </c>
      <c r="F47" s="163">
        <v>2.55</v>
      </c>
      <c r="G47" s="164" t="s">
        <v>63</v>
      </c>
    </row>
    <row r="48" spans="1:7" ht="12.75">
      <c r="A48" s="149" t="s">
        <v>268</v>
      </c>
      <c r="B48" s="150">
        <v>4</v>
      </c>
      <c r="C48" s="151">
        <f t="shared" si="5"/>
        <v>0.08833922261484099</v>
      </c>
      <c r="D48" s="152"/>
      <c r="E48" s="152" t="s">
        <v>269</v>
      </c>
      <c r="F48" s="163">
        <v>2.96</v>
      </c>
      <c r="G48" s="164" t="s">
        <v>63</v>
      </c>
    </row>
    <row r="49" spans="1:7" ht="14.25">
      <c r="A49" s="149" t="s">
        <v>270</v>
      </c>
      <c r="B49" s="150">
        <v>4</v>
      </c>
      <c r="C49" s="151">
        <f t="shared" si="5"/>
        <v>0.08833922261484099</v>
      </c>
      <c r="D49" s="152"/>
      <c r="E49" s="152"/>
      <c r="F49" s="145"/>
      <c r="G49" s="146"/>
    </row>
    <row r="50" spans="1:7" ht="12.75">
      <c r="A50" s="149" t="s">
        <v>271</v>
      </c>
      <c r="B50" s="150">
        <v>3</v>
      </c>
      <c r="C50" s="151">
        <f t="shared" si="5"/>
        <v>0.06625441696113074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1831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1778</v>
      </c>
      <c r="G52" s="153">
        <f>F52*100/F$51</f>
        <v>97.10540688148552</v>
      </c>
    </row>
    <row r="53" spans="1:7" ht="12.75">
      <c r="A53" s="149" t="s">
        <v>277</v>
      </c>
      <c r="B53" s="150">
        <v>3</v>
      </c>
      <c r="C53" s="151">
        <f t="shared" si="5"/>
        <v>0.06625441696113074</v>
      </c>
      <c r="D53" s="152"/>
      <c r="E53" s="152" t="s">
        <v>278</v>
      </c>
      <c r="F53" s="150">
        <v>53</v>
      </c>
      <c r="G53" s="153">
        <f>F53*100/F$51</f>
        <v>2.894593118514473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10</v>
      </c>
      <c r="G54" s="153">
        <f>F54*100/F$51</f>
        <v>0.5461496450027308</v>
      </c>
    </row>
    <row r="55" spans="1:7" ht="12.75">
      <c r="A55" s="149" t="s">
        <v>281</v>
      </c>
      <c r="B55" s="150">
        <v>201</v>
      </c>
      <c r="C55" s="151">
        <f>B55*100/B$7</f>
        <v>4.439045936395759</v>
      </c>
      <c r="D55" s="152"/>
      <c r="E55" s="152"/>
      <c r="F55" s="145"/>
      <c r="G55" s="146"/>
    </row>
    <row r="56" spans="1:7" ht="12.75">
      <c r="A56" s="149" t="s">
        <v>282</v>
      </c>
      <c r="B56" s="165">
        <v>91</v>
      </c>
      <c r="C56" s="166">
        <f>B56*100/B$7</f>
        <v>2.0097173144876326</v>
      </c>
      <c r="D56" s="152"/>
      <c r="E56" s="152" t="s">
        <v>283</v>
      </c>
      <c r="F56" s="167">
        <v>1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2.4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3761</v>
      </c>
      <c r="C60" s="166">
        <f>B60*100/B7</f>
        <v>83.06095406360424</v>
      </c>
      <c r="D60" s="152"/>
      <c r="E60" s="143" t="s">
        <v>289</v>
      </c>
      <c r="F60" s="141">
        <v>1778</v>
      </c>
      <c r="G60" s="148">
        <v>100</v>
      </c>
    </row>
    <row r="61" spans="1:7" ht="12.75">
      <c r="A61" s="149" t="s">
        <v>290</v>
      </c>
      <c r="B61" s="165">
        <v>294</v>
      </c>
      <c r="C61" s="166">
        <f>B61*100/B7</f>
        <v>6.492932862190813</v>
      </c>
      <c r="D61" s="152"/>
      <c r="E61" s="152" t="s">
        <v>291</v>
      </c>
      <c r="F61" s="170">
        <v>1448</v>
      </c>
      <c r="G61" s="153">
        <f>F61*100/F$60</f>
        <v>81.43982002249719</v>
      </c>
    </row>
    <row r="62" spans="1:7" ht="12.75">
      <c r="A62" s="149" t="s">
        <v>292</v>
      </c>
      <c r="B62" s="165">
        <v>31</v>
      </c>
      <c r="C62" s="166">
        <f>B62*100/B7</f>
        <v>0.6846289752650176</v>
      </c>
      <c r="D62" s="152"/>
      <c r="E62" s="152" t="s">
        <v>293</v>
      </c>
      <c r="F62" s="170">
        <v>330</v>
      </c>
      <c r="G62" s="153">
        <f>F62*100/F$60</f>
        <v>18.560179977502813</v>
      </c>
    </row>
    <row r="63" spans="1:7" ht="12.75">
      <c r="A63" s="149" t="s">
        <v>294</v>
      </c>
      <c r="B63" s="165">
        <v>295</v>
      </c>
      <c r="C63" s="166">
        <f>B63*100/B7</f>
        <v>6.515017667844523</v>
      </c>
      <c r="D63" s="152"/>
      <c r="E63" s="152"/>
      <c r="F63" s="145"/>
      <c r="G63" s="146"/>
    </row>
    <row r="64" spans="1:7" ht="12.75">
      <c r="A64" s="149" t="s">
        <v>295</v>
      </c>
      <c r="B64" s="165">
        <v>6</v>
      </c>
      <c r="C64" s="166">
        <f>B64*100/B7</f>
        <v>0.13250883392226148</v>
      </c>
      <c r="D64" s="152"/>
      <c r="E64" s="152" t="s">
        <v>296</v>
      </c>
      <c r="F64" s="163">
        <v>2.51</v>
      </c>
      <c r="G64" s="164" t="s">
        <v>63</v>
      </c>
    </row>
    <row r="65" spans="1:7" ht="13.5" thickBot="1">
      <c r="A65" s="171" t="s">
        <v>297</v>
      </c>
      <c r="B65" s="172">
        <v>238</v>
      </c>
      <c r="C65" s="173">
        <f>B65*100/B7</f>
        <v>5.256183745583039</v>
      </c>
      <c r="D65" s="174"/>
      <c r="E65" s="174" t="s">
        <v>298</v>
      </c>
      <c r="F65" s="175">
        <v>2.72</v>
      </c>
      <c r="G65" s="176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4564</v>
      </c>
      <c r="G9" s="33">
        <f>(F9/$F$9)*100</f>
        <v>100</v>
      </c>
    </row>
    <row r="10" spans="1:7" ht="12.75">
      <c r="A10" s="29" t="s">
        <v>71</v>
      </c>
      <c r="B10" s="93">
        <v>1187</v>
      </c>
      <c r="C10" s="33">
        <f aca="true" t="shared" si="0" ref="C10:C15">(B10/$B$10)*100</f>
        <v>100</v>
      </c>
      <c r="E10" s="34" t="s">
        <v>72</v>
      </c>
      <c r="F10" s="97">
        <v>3373</v>
      </c>
      <c r="G10" s="84">
        <f aca="true" t="shared" si="1" ref="G10:G16">(F10/$F$9)*100</f>
        <v>73.90446976336547</v>
      </c>
    </row>
    <row r="11" spans="1:8" ht="12.75">
      <c r="A11" s="36" t="s">
        <v>73</v>
      </c>
      <c r="B11" s="98">
        <v>147</v>
      </c>
      <c r="C11" s="35">
        <f t="shared" si="0"/>
        <v>12.384161752316764</v>
      </c>
      <c r="E11" s="34" t="s">
        <v>74</v>
      </c>
      <c r="F11" s="97">
        <v>3270</v>
      </c>
      <c r="G11" s="84">
        <f t="shared" si="1"/>
        <v>71.64767747589833</v>
      </c>
      <c r="H11" s="15" t="s">
        <v>52</v>
      </c>
    </row>
    <row r="12" spans="1:8" ht="12.75">
      <c r="A12" s="36" t="s">
        <v>75</v>
      </c>
      <c r="B12" s="98">
        <v>69</v>
      </c>
      <c r="C12" s="35">
        <f t="shared" si="0"/>
        <v>5.812973883740522</v>
      </c>
      <c r="E12" s="34" t="s">
        <v>76</v>
      </c>
      <c r="F12" s="97">
        <v>1360</v>
      </c>
      <c r="G12" s="84">
        <f t="shared" si="1"/>
        <v>29.798422436459248</v>
      </c>
      <c r="H12" s="15" t="s">
        <v>52</v>
      </c>
    </row>
    <row r="13" spans="1:7" ht="12.75">
      <c r="A13" s="36" t="s">
        <v>77</v>
      </c>
      <c r="B13" s="98">
        <v>487</v>
      </c>
      <c r="C13" s="35">
        <f t="shared" si="0"/>
        <v>41.027801179443976</v>
      </c>
      <c r="E13" s="34" t="s">
        <v>78</v>
      </c>
      <c r="F13" s="97">
        <v>1910</v>
      </c>
      <c r="G13" s="84">
        <f t="shared" si="1"/>
        <v>41.849255039439086</v>
      </c>
    </row>
    <row r="14" spans="1:7" ht="12.75">
      <c r="A14" s="36" t="s">
        <v>79</v>
      </c>
      <c r="B14" s="98">
        <v>255</v>
      </c>
      <c r="C14" s="35">
        <f t="shared" si="0"/>
        <v>21.48272957034541</v>
      </c>
      <c r="E14" s="34" t="s">
        <v>405</v>
      </c>
      <c r="F14" s="97">
        <v>103</v>
      </c>
      <c r="G14" s="84">
        <f t="shared" si="1"/>
        <v>2.256792287467134</v>
      </c>
    </row>
    <row r="15" spans="1:7" ht="12.75">
      <c r="A15" s="36" t="s">
        <v>126</v>
      </c>
      <c r="B15" s="97">
        <v>229</v>
      </c>
      <c r="C15" s="35">
        <f t="shared" si="0"/>
        <v>19.29233361415333</v>
      </c>
      <c r="E15" s="34" t="s">
        <v>80</v>
      </c>
      <c r="F15" s="97">
        <v>1191</v>
      </c>
      <c r="G15" s="84">
        <f t="shared" si="1"/>
        <v>26.095530236634527</v>
      </c>
    </row>
    <row r="16" spans="1:7" ht="12.75">
      <c r="A16" s="36"/>
      <c r="B16" s="93" t="s">
        <v>52</v>
      </c>
      <c r="C16" s="10"/>
      <c r="E16" s="34" t="s">
        <v>81</v>
      </c>
      <c r="F16" s="98">
        <v>540</v>
      </c>
      <c r="G16" s="84">
        <f t="shared" si="1"/>
        <v>11.831726555652935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475</v>
      </c>
      <c r="G17" s="84">
        <f>(F17/$F$9)*100</f>
        <v>10.407537248028046</v>
      </c>
    </row>
    <row r="18" spans="1:7" ht="12.75">
      <c r="A18" s="29" t="s">
        <v>84</v>
      </c>
      <c r="B18" s="93">
        <v>3163</v>
      </c>
      <c r="C18" s="33">
        <f>(B18/$B$18)*100</f>
        <v>100</v>
      </c>
      <c r="E18" s="34" t="s">
        <v>85</v>
      </c>
      <c r="F18" s="97">
        <v>716</v>
      </c>
      <c r="G18" s="84">
        <f>(F18/$F$9)*100</f>
        <v>15.687992988606487</v>
      </c>
    </row>
    <row r="19" spans="1:7" ht="12.75">
      <c r="A19" s="36" t="s">
        <v>86</v>
      </c>
      <c r="B19" s="97">
        <v>158</v>
      </c>
      <c r="C19" s="84">
        <f aca="true" t="shared" si="2" ref="C19:C25">(B19/$B$18)*100</f>
        <v>4.995257666772051</v>
      </c>
      <c r="E19" s="34"/>
      <c r="F19" s="97" t="s">
        <v>52</v>
      </c>
      <c r="G19" s="84"/>
    </row>
    <row r="20" spans="1:7" ht="12.75">
      <c r="A20" s="36" t="s">
        <v>87</v>
      </c>
      <c r="B20" s="97">
        <v>110</v>
      </c>
      <c r="C20" s="84">
        <f t="shared" si="2"/>
        <v>3.477711033828643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176</v>
      </c>
      <c r="C21" s="84">
        <f t="shared" si="2"/>
        <v>5.56433765412583</v>
      </c>
      <c r="E21" s="38" t="s">
        <v>406</v>
      </c>
      <c r="F21" s="80">
        <v>1191</v>
      </c>
      <c r="G21" s="33">
        <f>(F21/$F$21)*100</f>
        <v>100</v>
      </c>
    </row>
    <row r="22" spans="1:7" ht="12.75">
      <c r="A22" s="36" t="s">
        <v>104</v>
      </c>
      <c r="B22" s="97">
        <v>346</v>
      </c>
      <c r="C22" s="84">
        <f t="shared" si="2"/>
        <v>10.938981979133734</v>
      </c>
      <c r="E22" s="34" t="s">
        <v>105</v>
      </c>
      <c r="F22" s="97">
        <v>591</v>
      </c>
      <c r="G22" s="84">
        <f aca="true" t="shared" si="3" ref="G22:G27">(F22/$F$21)*100</f>
        <v>49.622166246851386</v>
      </c>
    </row>
    <row r="23" spans="1:7" ht="12.75">
      <c r="A23" s="36" t="s">
        <v>106</v>
      </c>
      <c r="B23" s="97">
        <v>99</v>
      </c>
      <c r="C23" s="84">
        <f t="shared" si="2"/>
        <v>3.129939930445779</v>
      </c>
      <c r="E23" s="34" t="s">
        <v>107</v>
      </c>
      <c r="F23" s="97">
        <v>233</v>
      </c>
      <c r="G23" s="84">
        <f t="shared" si="3"/>
        <v>19.563392107472712</v>
      </c>
    </row>
    <row r="24" spans="1:7" ht="12.75">
      <c r="A24" s="36" t="s">
        <v>108</v>
      </c>
      <c r="B24" s="97">
        <v>841</v>
      </c>
      <c r="C24" s="84">
        <f t="shared" si="2"/>
        <v>26.588681631362633</v>
      </c>
      <c r="E24" s="34" t="s">
        <v>109</v>
      </c>
      <c r="F24" s="97">
        <v>30</v>
      </c>
      <c r="G24" s="84">
        <f t="shared" si="3"/>
        <v>2.518891687657431</v>
      </c>
    </row>
    <row r="25" spans="1:8" ht="12.75">
      <c r="A25" s="36" t="s">
        <v>110</v>
      </c>
      <c r="B25" s="97">
        <v>1433</v>
      </c>
      <c r="C25" s="84">
        <f t="shared" si="2"/>
        <v>45.30509010433133</v>
      </c>
      <c r="E25" s="34" t="s">
        <v>111</v>
      </c>
      <c r="F25" s="97">
        <v>0</v>
      </c>
      <c r="G25" s="84">
        <f t="shared" si="3"/>
        <v>0</v>
      </c>
      <c r="H25" s="15" t="s">
        <v>52</v>
      </c>
    </row>
    <row r="26" spans="1:7" ht="12.75">
      <c r="A26" s="36"/>
      <c r="B26" s="93" t="s">
        <v>52</v>
      </c>
      <c r="C26" s="35"/>
      <c r="E26" s="34" t="s">
        <v>112</v>
      </c>
      <c r="F26" s="97">
        <v>287</v>
      </c>
      <c r="G26" s="84">
        <f t="shared" si="3"/>
        <v>24.09739714525609</v>
      </c>
    </row>
    <row r="27" spans="1:7" ht="12.75">
      <c r="A27" s="36" t="s">
        <v>113</v>
      </c>
      <c r="B27" s="108">
        <v>91.5</v>
      </c>
      <c r="C27" s="37" t="s">
        <v>63</v>
      </c>
      <c r="E27" s="34" t="s">
        <v>114</v>
      </c>
      <c r="F27" s="97">
        <v>50</v>
      </c>
      <c r="G27" s="84">
        <f t="shared" si="3"/>
        <v>4.198152812762385</v>
      </c>
    </row>
    <row r="28" spans="1:7" ht="12.75">
      <c r="A28" s="36" t="s">
        <v>115</v>
      </c>
      <c r="B28" s="108">
        <v>71.9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4242</v>
      </c>
      <c r="G30" s="33">
        <f>(F30/$F$30)*100</f>
        <v>100</v>
      </c>
      <c r="J30" s="39"/>
    </row>
    <row r="31" spans="1:10" ht="12.75">
      <c r="A31" s="95" t="s">
        <v>98</v>
      </c>
      <c r="B31" s="93">
        <v>3648</v>
      </c>
      <c r="C31" s="33">
        <f>(B31/$B$31)*100</f>
        <v>100</v>
      </c>
      <c r="E31" s="34" t="s">
        <v>119</v>
      </c>
      <c r="F31" s="97">
        <v>3209</v>
      </c>
      <c r="G31" s="101">
        <f>(F31/$F$30)*100</f>
        <v>75.64827911362565</v>
      </c>
      <c r="J31" s="39"/>
    </row>
    <row r="32" spans="1:10" ht="12.75">
      <c r="A32" s="36" t="s">
        <v>120</v>
      </c>
      <c r="B32" s="97">
        <v>875</v>
      </c>
      <c r="C32" s="10">
        <f>(B32/$B$31)*100</f>
        <v>23.985745614035086</v>
      </c>
      <c r="E32" s="34" t="s">
        <v>121</v>
      </c>
      <c r="F32" s="97">
        <v>1033</v>
      </c>
      <c r="G32" s="101">
        <f aca="true" t="shared" si="4" ref="G32:G39">(F32/$F$30)*100</f>
        <v>24.351720886374352</v>
      </c>
      <c r="J32" s="39"/>
    </row>
    <row r="33" spans="1:10" ht="12.75">
      <c r="A33" s="36" t="s">
        <v>122</v>
      </c>
      <c r="B33" s="97">
        <v>2214</v>
      </c>
      <c r="C33" s="10">
        <f aca="true" t="shared" si="5" ref="C33:C38">(B33/$B$31)*100</f>
        <v>60.69078947368421</v>
      </c>
      <c r="E33" s="34" t="s">
        <v>123</v>
      </c>
      <c r="F33" s="97">
        <v>333</v>
      </c>
      <c r="G33" s="101">
        <f t="shared" si="4"/>
        <v>7.8500707213578504</v>
      </c>
      <c r="J33" s="39"/>
    </row>
    <row r="34" spans="1:7" ht="12.75">
      <c r="A34" s="36" t="s">
        <v>124</v>
      </c>
      <c r="B34" s="97">
        <v>38</v>
      </c>
      <c r="C34" s="10">
        <f t="shared" si="5"/>
        <v>1.0416666666666665</v>
      </c>
      <c r="E34" s="34" t="s">
        <v>125</v>
      </c>
      <c r="F34" s="97">
        <v>307</v>
      </c>
      <c r="G34" s="101">
        <f t="shared" si="4"/>
        <v>7.2371522866572375</v>
      </c>
    </row>
    <row r="35" spans="1:7" ht="12.75">
      <c r="A35" s="36" t="s">
        <v>127</v>
      </c>
      <c r="B35" s="97">
        <v>228</v>
      </c>
      <c r="C35" s="10">
        <f t="shared" si="5"/>
        <v>6.25</v>
      </c>
      <c r="E35" s="34" t="s">
        <v>123</v>
      </c>
      <c r="F35" s="97">
        <v>213</v>
      </c>
      <c r="G35" s="101">
        <f t="shared" si="4"/>
        <v>5.021216407355021</v>
      </c>
    </row>
    <row r="36" spans="1:7" ht="12.75">
      <c r="A36" s="36" t="s">
        <v>99</v>
      </c>
      <c r="B36" s="97">
        <v>165</v>
      </c>
      <c r="C36" s="10">
        <f t="shared" si="5"/>
        <v>4.5230263157894735</v>
      </c>
      <c r="E36" s="34" t="s">
        <v>129</v>
      </c>
      <c r="F36" s="97">
        <v>534</v>
      </c>
      <c r="G36" s="101">
        <f t="shared" si="4"/>
        <v>12.588401697312587</v>
      </c>
    </row>
    <row r="37" spans="1:7" ht="12.75">
      <c r="A37" s="36" t="s">
        <v>128</v>
      </c>
      <c r="B37" s="97">
        <v>293</v>
      </c>
      <c r="C37" s="10">
        <f t="shared" si="5"/>
        <v>8.031798245614036</v>
      </c>
      <c r="E37" s="34" t="s">
        <v>123</v>
      </c>
      <c r="F37" s="97">
        <v>120</v>
      </c>
      <c r="G37" s="101">
        <f t="shared" si="4"/>
        <v>2.828854314002829</v>
      </c>
    </row>
    <row r="38" spans="1:7" ht="12.75">
      <c r="A38" s="36" t="s">
        <v>99</v>
      </c>
      <c r="B38" s="97">
        <v>215</v>
      </c>
      <c r="C38" s="10">
        <f t="shared" si="5"/>
        <v>5.8936403508771935</v>
      </c>
      <c r="E38" s="34" t="s">
        <v>61</v>
      </c>
      <c r="F38" s="97">
        <v>87</v>
      </c>
      <c r="G38" s="101">
        <f t="shared" si="4"/>
        <v>2.050919377652051</v>
      </c>
    </row>
    <row r="39" spans="1:7" ht="12.75">
      <c r="A39" s="36"/>
      <c r="B39" s="97" t="s">
        <v>52</v>
      </c>
      <c r="C39" s="10"/>
      <c r="E39" s="34" t="s">
        <v>123</v>
      </c>
      <c r="F39" s="97">
        <v>0</v>
      </c>
      <c r="G39" s="101">
        <f t="shared" si="4"/>
        <v>0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17</v>
      </c>
      <c r="C42" s="33">
        <f>(B42/$B$42)*100</f>
        <v>100</v>
      </c>
      <c r="E42" s="31" t="s">
        <v>70</v>
      </c>
      <c r="F42" s="80">
        <v>4564</v>
      </c>
      <c r="G42" s="99">
        <f>(F42/$F$42)*100</f>
        <v>100</v>
      </c>
      <c r="I42" s="39"/>
    </row>
    <row r="43" spans="1:7" ht="12.75">
      <c r="A43" s="36" t="s">
        <v>103</v>
      </c>
      <c r="B43" s="98">
        <v>10</v>
      </c>
      <c r="C43" s="102">
        <f>(B43/$B$42)*100</f>
        <v>58.82352941176471</v>
      </c>
      <c r="E43" s="60" t="s">
        <v>407</v>
      </c>
      <c r="F43" s="106">
        <v>4882</v>
      </c>
      <c r="G43" s="107">
        <f aca="true" t="shared" si="6" ref="G43:G71">(F43/$F$42)*100</f>
        <v>106.96757230499563</v>
      </c>
    </row>
    <row r="44" spans="1:7" ht="12.75">
      <c r="A44" s="36"/>
      <c r="B44" s="93" t="s">
        <v>52</v>
      </c>
      <c r="C44" s="10"/>
      <c r="E44" s="1" t="s">
        <v>131</v>
      </c>
      <c r="F44" s="97">
        <v>38</v>
      </c>
      <c r="G44" s="101">
        <f t="shared" si="6"/>
        <v>0.8326029798422436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42</v>
      </c>
      <c r="G45" s="101">
        <f t="shared" si="6"/>
        <v>0.9202453987730062</v>
      </c>
    </row>
    <row r="46" spans="1:7" ht="12.75">
      <c r="A46" s="29" t="s">
        <v>133</v>
      </c>
      <c r="B46" s="93">
        <v>3432</v>
      </c>
      <c r="C46" s="33">
        <f>(B46/$B$46)*100</f>
        <v>100</v>
      </c>
      <c r="E46" s="1" t="s">
        <v>134</v>
      </c>
      <c r="F46" s="97">
        <v>32</v>
      </c>
      <c r="G46" s="101">
        <f t="shared" si="6"/>
        <v>0.7011393514461</v>
      </c>
    </row>
    <row r="47" spans="1:7" ht="12.75">
      <c r="A47" s="36" t="s">
        <v>135</v>
      </c>
      <c r="B47" s="97">
        <v>279</v>
      </c>
      <c r="C47" s="10">
        <f>(B47/$B$46)*100</f>
        <v>8.129370629370628</v>
      </c>
      <c r="E47" s="1" t="s">
        <v>136</v>
      </c>
      <c r="F47" s="97">
        <v>92</v>
      </c>
      <c r="G47" s="101">
        <f t="shared" si="6"/>
        <v>2.0157756354075373</v>
      </c>
    </row>
    <row r="48" spans="1:7" ht="12.75">
      <c r="A48" s="36"/>
      <c r="B48" s="93" t="s">
        <v>52</v>
      </c>
      <c r="C48" s="10"/>
      <c r="E48" s="1" t="s">
        <v>137</v>
      </c>
      <c r="F48" s="97">
        <v>636</v>
      </c>
      <c r="G48" s="101">
        <f t="shared" si="6"/>
        <v>13.935144609991234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134</v>
      </c>
      <c r="G49" s="101">
        <f t="shared" si="6"/>
        <v>2.936021034180543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44</v>
      </c>
      <c r="G50" s="101">
        <f t="shared" si="6"/>
        <v>0.9640666082383873</v>
      </c>
    </row>
    <row r="51" spans="1:7" ht="12.75">
      <c r="A51" s="5" t="s">
        <v>140</v>
      </c>
      <c r="B51" s="93">
        <v>927</v>
      </c>
      <c r="C51" s="33">
        <f>(B51/$B$51)*100</f>
        <v>100</v>
      </c>
      <c r="E51" s="1" t="s">
        <v>141</v>
      </c>
      <c r="F51" s="97">
        <v>390</v>
      </c>
      <c r="G51" s="101">
        <f t="shared" si="6"/>
        <v>8.545135845749343</v>
      </c>
    </row>
    <row r="52" spans="1:7" ht="12.75">
      <c r="A52" s="4" t="s">
        <v>142</v>
      </c>
      <c r="B52" s="98">
        <v>43</v>
      </c>
      <c r="C52" s="10">
        <f>(B52/$B$51)*100</f>
        <v>4.638619201725998</v>
      </c>
      <c r="E52" s="1" t="s">
        <v>143</v>
      </c>
      <c r="F52" s="97">
        <v>44</v>
      </c>
      <c r="G52" s="101">
        <f t="shared" si="6"/>
        <v>0.9640666082383873</v>
      </c>
    </row>
    <row r="53" spans="1:7" ht="12.75">
      <c r="A53" s="4"/>
      <c r="B53" s="93" t="s">
        <v>52</v>
      </c>
      <c r="C53" s="10"/>
      <c r="E53" s="1" t="s">
        <v>144</v>
      </c>
      <c r="F53" s="97">
        <v>22</v>
      </c>
      <c r="G53" s="101">
        <f t="shared" si="6"/>
        <v>0.48203330411919365</v>
      </c>
    </row>
    <row r="54" spans="1:7" ht="14.25">
      <c r="A54" s="5" t="s">
        <v>145</v>
      </c>
      <c r="B54" s="93">
        <v>2516</v>
      </c>
      <c r="C54" s="33">
        <f>(B54/$B$54)*100</f>
        <v>100</v>
      </c>
      <c r="E54" s="1" t="s">
        <v>3</v>
      </c>
      <c r="F54" s="97">
        <v>557</v>
      </c>
      <c r="G54" s="101">
        <f t="shared" si="6"/>
        <v>12.204206836108677</v>
      </c>
    </row>
    <row r="55" spans="1:7" ht="12.75">
      <c r="A55" s="4" t="s">
        <v>142</v>
      </c>
      <c r="B55" s="98">
        <v>166</v>
      </c>
      <c r="C55" s="10">
        <f>(B55/$B$54)*100</f>
        <v>6.597774244833069</v>
      </c>
      <c r="E55" s="1" t="s">
        <v>146</v>
      </c>
      <c r="F55" s="97">
        <v>376</v>
      </c>
      <c r="G55" s="101">
        <f t="shared" si="6"/>
        <v>8.238387379491673</v>
      </c>
    </row>
    <row r="56" spans="1:7" ht="12.75">
      <c r="A56" s="4" t="s">
        <v>147</v>
      </c>
      <c r="B56" s="177">
        <v>53</v>
      </c>
      <c r="C56" s="37" t="s">
        <v>63</v>
      </c>
      <c r="E56" s="1" t="s">
        <v>148</v>
      </c>
      <c r="F56" s="97">
        <v>58</v>
      </c>
      <c r="G56" s="101">
        <f t="shared" si="6"/>
        <v>1.2708150744960562</v>
      </c>
    </row>
    <row r="57" spans="1:7" ht="12.75">
      <c r="A57" s="4" t="s">
        <v>149</v>
      </c>
      <c r="B57" s="98">
        <v>2350</v>
      </c>
      <c r="C57" s="10">
        <f>(B57/$B$54)*100</f>
        <v>93.40222575516694</v>
      </c>
      <c r="E57" s="1" t="s">
        <v>150</v>
      </c>
      <c r="F57" s="97">
        <v>53</v>
      </c>
      <c r="G57" s="101">
        <f t="shared" si="6"/>
        <v>1.161262050832603</v>
      </c>
    </row>
    <row r="58" spans="1:7" ht="12.75">
      <c r="A58" s="4" t="s">
        <v>147</v>
      </c>
      <c r="B58" s="177">
        <v>83.1</v>
      </c>
      <c r="C58" s="37" t="s">
        <v>63</v>
      </c>
      <c r="E58" s="1" t="s">
        <v>151</v>
      </c>
      <c r="F58" s="97">
        <v>188</v>
      </c>
      <c r="G58" s="101">
        <f t="shared" si="6"/>
        <v>4.1191936897458366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799</v>
      </c>
      <c r="C60" s="33">
        <f>(B60/$B$60)*100</f>
        <v>100</v>
      </c>
      <c r="E60" s="1" t="s">
        <v>154</v>
      </c>
      <c r="F60" s="97">
        <v>334</v>
      </c>
      <c r="G60" s="101">
        <f t="shared" si="6"/>
        <v>7.318141980718668</v>
      </c>
    </row>
    <row r="61" spans="1:7" ht="12.75">
      <c r="A61" s="4" t="s">
        <v>142</v>
      </c>
      <c r="B61" s="97">
        <v>210</v>
      </c>
      <c r="C61" s="10">
        <f>(B61/$B$60)*100</f>
        <v>26.282853566958696</v>
      </c>
      <c r="E61" s="1" t="s">
        <v>155</v>
      </c>
      <c r="F61" s="97">
        <v>87</v>
      </c>
      <c r="G61" s="101">
        <f t="shared" si="6"/>
        <v>1.906222611744084</v>
      </c>
    </row>
    <row r="62" spans="1:7" ht="12.75">
      <c r="A62" s="4"/>
      <c r="B62" s="93" t="s">
        <v>52</v>
      </c>
      <c r="C62" s="10"/>
      <c r="E62" s="1" t="s">
        <v>156</v>
      </c>
      <c r="F62" s="97">
        <v>122</v>
      </c>
      <c r="G62" s="101">
        <f t="shared" si="6"/>
        <v>2.6730937773882557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33</v>
      </c>
      <c r="G63" s="101">
        <f t="shared" si="6"/>
        <v>0.7230499561787905</v>
      </c>
    </row>
    <row r="64" spans="1:7" ht="12.75">
      <c r="A64" s="29" t="s">
        <v>159</v>
      </c>
      <c r="B64" s="93">
        <v>4242</v>
      </c>
      <c r="C64" s="33">
        <f>(B64/$B$64)*100</f>
        <v>100</v>
      </c>
      <c r="E64" s="1" t="s">
        <v>160</v>
      </c>
      <c r="F64" s="97">
        <v>1</v>
      </c>
      <c r="G64" s="101">
        <f t="shared" si="6"/>
        <v>0.021910604732690624</v>
      </c>
    </row>
    <row r="65" spans="1:7" ht="12.75">
      <c r="A65" s="4" t="s">
        <v>58</v>
      </c>
      <c r="B65" s="97">
        <v>2717</v>
      </c>
      <c r="C65" s="10">
        <f>(B65/$B$64)*100</f>
        <v>64.04997642621404</v>
      </c>
      <c r="E65" s="1" t="s">
        <v>161</v>
      </c>
      <c r="F65" s="97">
        <v>37</v>
      </c>
      <c r="G65" s="101">
        <f t="shared" si="6"/>
        <v>0.8106923751095529</v>
      </c>
    </row>
    <row r="66" spans="1:7" ht="12.75">
      <c r="A66" s="4" t="s">
        <v>59</v>
      </c>
      <c r="B66" s="97">
        <v>1223</v>
      </c>
      <c r="C66" s="10">
        <f aca="true" t="shared" si="7" ref="C66:C71">(B66/$B$64)*100</f>
        <v>28.83074021687883</v>
      </c>
      <c r="E66" s="1" t="s">
        <v>162</v>
      </c>
      <c r="F66" s="97">
        <v>8</v>
      </c>
      <c r="G66" s="101">
        <f t="shared" si="6"/>
        <v>0.175284837861525</v>
      </c>
    </row>
    <row r="67" spans="1:7" ht="12.75">
      <c r="A67" s="4" t="s">
        <v>163</v>
      </c>
      <c r="B67" s="97">
        <v>537</v>
      </c>
      <c r="C67" s="10">
        <f t="shared" si="7"/>
        <v>12.659123055162661</v>
      </c>
      <c r="E67" s="1" t="s">
        <v>164</v>
      </c>
      <c r="F67" s="97">
        <v>0</v>
      </c>
      <c r="G67" s="101">
        <f t="shared" si="6"/>
        <v>0</v>
      </c>
    </row>
    <row r="68" spans="1:7" ht="12.75">
      <c r="A68" s="4" t="s">
        <v>165</v>
      </c>
      <c r="B68" s="97">
        <v>686</v>
      </c>
      <c r="C68" s="10">
        <f t="shared" si="7"/>
        <v>16.17161716171617</v>
      </c>
      <c r="E68" s="1" t="s">
        <v>166</v>
      </c>
      <c r="F68" s="97">
        <v>190</v>
      </c>
      <c r="G68" s="101">
        <f t="shared" si="6"/>
        <v>4.163014899211218</v>
      </c>
    </row>
    <row r="69" spans="1:7" ht="12.75">
      <c r="A69" s="4" t="s">
        <v>167</v>
      </c>
      <c r="B69" s="97">
        <v>213</v>
      </c>
      <c r="C69" s="10">
        <f t="shared" si="7"/>
        <v>5.021216407355021</v>
      </c>
      <c r="E69" s="1" t="s">
        <v>168</v>
      </c>
      <c r="F69" s="97">
        <v>56</v>
      </c>
      <c r="G69" s="101">
        <f t="shared" si="6"/>
        <v>1.2269938650306749</v>
      </c>
    </row>
    <row r="70" spans="1:7" ht="12.75">
      <c r="A70" s="4" t="s">
        <v>169</v>
      </c>
      <c r="B70" s="97">
        <v>473</v>
      </c>
      <c r="C70" s="10">
        <f t="shared" si="7"/>
        <v>11.15040075436115</v>
      </c>
      <c r="E70" s="1" t="s">
        <v>170</v>
      </c>
      <c r="F70" s="97">
        <v>32</v>
      </c>
      <c r="G70" s="101">
        <f t="shared" si="6"/>
        <v>0.7011393514461</v>
      </c>
    </row>
    <row r="71" spans="1:7" ht="12.75">
      <c r="A71" s="7" t="s">
        <v>60</v>
      </c>
      <c r="B71" s="103">
        <v>302</v>
      </c>
      <c r="C71" s="40">
        <f t="shared" si="7"/>
        <v>7.119283356907119</v>
      </c>
      <c r="D71" s="41"/>
      <c r="E71" s="9" t="s">
        <v>171</v>
      </c>
      <c r="F71" s="103">
        <v>1276</v>
      </c>
      <c r="G71" s="104">
        <f t="shared" si="6"/>
        <v>27.957931638913237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3580</v>
      </c>
      <c r="C9" s="81">
        <f>(B9/$B$9)*100</f>
        <v>100</v>
      </c>
      <c r="D9" s="65"/>
      <c r="E9" s="79" t="s">
        <v>183</v>
      </c>
      <c r="F9" s="80">
        <v>1749</v>
      </c>
      <c r="G9" s="81">
        <f>(F9/$F$9)*100</f>
        <v>100</v>
      </c>
    </row>
    <row r="10" spans="1:7" ht="12.75">
      <c r="A10" s="82" t="s">
        <v>184</v>
      </c>
      <c r="B10" s="97">
        <v>2383</v>
      </c>
      <c r="C10" s="105">
        <f>(B10/$B$9)*100</f>
        <v>66.56424581005587</v>
      </c>
      <c r="D10" s="65"/>
      <c r="E10" s="78" t="s">
        <v>185</v>
      </c>
      <c r="F10" s="97">
        <v>13</v>
      </c>
      <c r="G10" s="105">
        <f aca="true" t="shared" si="0" ref="G10:G19">(F10/$F$9)*100</f>
        <v>0.7432818753573471</v>
      </c>
    </row>
    <row r="11" spans="1:7" ht="12.75">
      <c r="A11" s="82" t="s">
        <v>186</v>
      </c>
      <c r="B11" s="97">
        <v>2383</v>
      </c>
      <c r="C11" s="105">
        <f aca="true" t="shared" si="1" ref="C11:C16">(B11/$B$9)*100</f>
        <v>66.56424581005587</v>
      </c>
      <c r="D11" s="65"/>
      <c r="E11" s="78" t="s">
        <v>187</v>
      </c>
      <c r="F11" s="97">
        <v>39</v>
      </c>
      <c r="G11" s="105">
        <f t="shared" si="0"/>
        <v>2.2298456260720414</v>
      </c>
    </row>
    <row r="12" spans="1:7" ht="12.75">
      <c r="A12" s="82" t="s">
        <v>188</v>
      </c>
      <c r="B12" s="97">
        <v>2360</v>
      </c>
      <c r="C12" s="105">
        <f>(B12/$B$9)*100</f>
        <v>65.92178770949721</v>
      </c>
      <c r="D12" s="65"/>
      <c r="E12" s="78" t="s">
        <v>189</v>
      </c>
      <c r="F12" s="97">
        <v>85</v>
      </c>
      <c r="G12" s="105">
        <f t="shared" si="0"/>
        <v>4.859919954259577</v>
      </c>
    </row>
    <row r="13" spans="1:7" ht="12.75">
      <c r="A13" s="82" t="s">
        <v>190</v>
      </c>
      <c r="B13" s="97">
        <v>23</v>
      </c>
      <c r="C13" s="105">
        <f>(B13/$B$9)*100</f>
        <v>0.6424581005586593</v>
      </c>
      <c r="D13" s="65"/>
      <c r="E13" s="78" t="s">
        <v>191</v>
      </c>
      <c r="F13" s="97">
        <v>139</v>
      </c>
      <c r="G13" s="105">
        <f t="shared" si="0"/>
        <v>7.947398513436249</v>
      </c>
    </row>
    <row r="14" spans="1:7" ht="12.75">
      <c r="A14" s="82" t="s">
        <v>192</v>
      </c>
      <c r="B14" s="178">
        <v>1</v>
      </c>
      <c r="C14" s="112" t="s">
        <v>63</v>
      </c>
      <c r="D14" s="65"/>
      <c r="E14" s="78" t="s">
        <v>193</v>
      </c>
      <c r="F14" s="97">
        <v>170</v>
      </c>
      <c r="G14" s="105">
        <f t="shared" si="0"/>
        <v>9.719839908519154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258</v>
      </c>
      <c r="G15" s="105">
        <f t="shared" si="0"/>
        <v>14.751286449399656</v>
      </c>
    </row>
    <row r="16" spans="1:7" ht="12.75">
      <c r="A16" s="82" t="s">
        <v>306</v>
      </c>
      <c r="B16" s="97">
        <v>1197</v>
      </c>
      <c r="C16" s="105">
        <f t="shared" si="1"/>
        <v>33.435754189944134</v>
      </c>
      <c r="D16" s="65"/>
      <c r="E16" s="78" t="s">
        <v>307</v>
      </c>
      <c r="F16" s="97">
        <v>218</v>
      </c>
      <c r="G16" s="105">
        <f t="shared" si="0"/>
        <v>12.464265294453973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466</v>
      </c>
      <c r="G17" s="105">
        <f t="shared" si="0"/>
        <v>26.643796455117208</v>
      </c>
    </row>
    <row r="18" spans="1:7" ht="12.75">
      <c r="A18" s="77" t="s">
        <v>309</v>
      </c>
      <c r="B18" s="80">
        <v>1883</v>
      </c>
      <c r="C18" s="81">
        <f>(B18/$B$18)*100</f>
        <v>100</v>
      </c>
      <c r="D18" s="65"/>
      <c r="E18" s="78" t="s">
        <v>409</v>
      </c>
      <c r="F18" s="97">
        <v>158</v>
      </c>
      <c r="G18" s="105">
        <f t="shared" si="0"/>
        <v>9.033733562035449</v>
      </c>
    </row>
    <row r="19" spans="1:9" ht="12.75">
      <c r="A19" s="82" t="s">
        <v>184</v>
      </c>
      <c r="B19" s="97">
        <v>1109</v>
      </c>
      <c r="C19" s="105">
        <f>(B19/$B$18)*100</f>
        <v>58.89537971322358</v>
      </c>
      <c r="D19" s="65"/>
      <c r="E19" s="78" t="s">
        <v>408</v>
      </c>
      <c r="F19" s="98">
        <v>203</v>
      </c>
      <c r="G19" s="105">
        <f t="shared" si="0"/>
        <v>11.606632361349343</v>
      </c>
      <c r="I19" s="118"/>
    </row>
    <row r="20" spans="1:7" ht="12.75">
      <c r="A20" s="82" t="s">
        <v>186</v>
      </c>
      <c r="B20" s="97">
        <v>1109</v>
      </c>
      <c r="C20" s="105">
        <f>(B20/$B$18)*100</f>
        <v>58.89537971322358</v>
      </c>
      <c r="D20" s="65"/>
      <c r="E20" s="78" t="s">
        <v>310</v>
      </c>
      <c r="F20" s="97">
        <v>92725</v>
      </c>
      <c r="G20" s="112" t="s">
        <v>63</v>
      </c>
    </row>
    <row r="21" spans="1:7" ht="12.75">
      <c r="A21" s="82" t="s">
        <v>188</v>
      </c>
      <c r="B21" s="97">
        <v>1102</v>
      </c>
      <c r="C21" s="105">
        <f>(B21/$B$18)*100</f>
        <v>58.52363250132767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1392</v>
      </c>
      <c r="G22" s="105">
        <f>(F22/$F$9)*100</f>
        <v>79.58833619210978</v>
      </c>
    </row>
    <row r="23" spans="1:7" ht="12.75">
      <c r="A23" s="77" t="s">
        <v>312</v>
      </c>
      <c r="B23" s="80">
        <v>371</v>
      </c>
      <c r="C23" s="81">
        <f>(B23/$B$23)*100</f>
        <v>100</v>
      </c>
      <c r="D23" s="65"/>
      <c r="E23" s="78" t="s">
        <v>313</v>
      </c>
      <c r="F23" s="97">
        <v>112632</v>
      </c>
      <c r="G23" s="112" t="s">
        <v>63</v>
      </c>
    </row>
    <row r="24" spans="1:7" ht="12.75">
      <c r="A24" s="82" t="s">
        <v>314</v>
      </c>
      <c r="B24" s="97">
        <v>193</v>
      </c>
      <c r="C24" s="105">
        <f>(B24/$B$23)*100</f>
        <v>52.02156334231805</v>
      </c>
      <c r="D24" s="65"/>
      <c r="E24" s="78" t="s">
        <v>315</v>
      </c>
      <c r="F24" s="97">
        <v>537</v>
      </c>
      <c r="G24" s="105">
        <f>(F24/$F$9)*100</f>
        <v>30.7032590051458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14786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10</v>
      </c>
      <c r="G26" s="105">
        <f>(F26/$F$9)*100</f>
        <v>0.5717552887364208</v>
      </c>
    </row>
    <row r="27" spans="1:7" ht="12.75">
      <c r="A27" s="77" t="s">
        <v>324</v>
      </c>
      <c r="B27" s="80">
        <v>2317</v>
      </c>
      <c r="C27" s="81">
        <f>(B27/$B$27)*100</f>
        <v>100</v>
      </c>
      <c r="D27" s="65"/>
      <c r="E27" s="78" t="s">
        <v>317</v>
      </c>
      <c r="F27" s="98">
        <v>4880</v>
      </c>
      <c r="G27" s="112" t="s">
        <v>63</v>
      </c>
    </row>
    <row r="28" spans="1:7" ht="12.75">
      <c r="A28" s="82" t="s">
        <v>325</v>
      </c>
      <c r="B28" s="97">
        <v>1441</v>
      </c>
      <c r="C28" s="105">
        <f aca="true" t="shared" si="2" ref="C28:C33">(B28/$B$27)*100</f>
        <v>62.192490289167026</v>
      </c>
      <c r="D28" s="65"/>
      <c r="E28" s="78" t="s">
        <v>318</v>
      </c>
      <c r="F28" s="97">
        <v>10</v>
      </c>
      <c r="G28" s="105">
        <f>(F28/$F$9)*100</f>
        <v>0.5717552887364208</v>
      </c>
    </row>
    <row r="29" spans="1:7" ht="12.75">
      <c r="A29" s="82" t="s">
        <v>326</v>
      </c>
      <c r="B29" s="97">
        <v>230</v>
      </c>
      <c r="C29" s="105">
        <f t="shared" si="2"/>
        <v>9.926629261976693</v>
      </c>
      <c r="D29" s="65"/>
      <c r="E29" s="78" t="s">
        <v>319</v>
      </c>
      <c r="F29" s="97">
        <v>4460</v>
      </c>
      <c r="G29" s="112" t="s">
        <v>63</v>
      </c>
    </row>
    <row r="30" spans="1:7" ht="12.75">
      <c r="A30" s="82" t="s">
        <v>327</v>
      </c>
      <c r="B30" s="97">
        <v>115</v>
      </c>
      <c r="C30" s="105">
        <f t="shared" si="2"/>
        <v>4.9633146309883465</v>
      </c>
      <c r="D30" s="65"/>
      <c r="E30" s="78" t="s">
        <v>320</v>
      </c>
      <c r="F30" s="97">
        <v>401</v>
      </c>
      <c r="G30" s="105">
        <f>(F30/$F$9)*100</f>
        <v>22.927387078330476</v>
      </c>
    </row>
    <row r="31" spans="1:7" ht="12.75">
      <c r="A31" s="82" t="s">
        <v>354</v>
      </c>
      <c r="B31" s="97">
        <v>204</v>
      </c>
      <c r="C31" s="105">
        <f t="shared" si="2"/>
        <v>8.80448856279672</v>
      </c>
      <c r="D31" s="65"/>
      <c r="E31" s="78" t="s">
        <v>321</v>
      </c>
      <c r="F31" s="97">
        <v>28279</v>
      </c>
      <c r="G31" s="112" t="s">
        <v>63</v>
      </c>
    </row>
    <row r="32" spans="1:7" ht="12.75">
      <c r="A32" s="82" t="s">
        <v>328</v>
      </c>
      <c r="B32" s="97">
        <v>53</v>
      </c>
      <c r="C32" s="105">
        <f t="shared" si="2"/>
        <v>2.2874406560207166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274</v>
      </c>
      <c r="C33" s="105">
        <f t="shared" si="2"/>
        <v>11.825636599050496</v>
      </c>
      <c r="D33" s="65"/>
      <c r="E33" s="79" t="s">
        <v>323</v>
      </c>
      <c r="F33" s="80">
        <v>1248</v>
      </c>
      <c r="G33" s="81">
        <f>(F33/$F$33)*100</f>
        <v>100</v>
      </c>
    </row>
    <row r="34" spans="1:7" ht="12.75">
      <c r="A34" s="82" t="s">
        <v>330</v>
      </c>
      <c r="B34" s="109">
        <v>23.4</v>
      </c>
      <c r="C34" s="112" t="s">
        <v>63</v>
      </c>
      <c r="D34" s="65"/>
      <c r="E34" s="78" t="s">
        <v>185</v>
      </c>
      <c r="F34" s="97">
        <v>24</v>
      </c>
      <c r="G34" s="105">
        <f aca="true" t="shared" si="3" ref="G34:G43">(F34/$F$33)*100</f>
        <v>1.9230769230769231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26</v>
      </c>
      <c r="G35" s="105">
        <f t="shared" si="3"/>
        <v>2.083333333333333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42</v>
      </c>
      <c r="G36" s="105">
        <f t="shared" si="3"/>
        <v>3.3653846153846154</v>
      </c>
    </row>
    <row r="37" spans="1:7" ht="12.75">
      <c r="A37" s="77" t="s">
        <v>333</v>
      </c>
      <c r="B37" s="80">
        <v>2360</v>
      </c>
      <c r="C37" s="81">
        <f>(B37/$B$37)*100</f>
        <v>100</v>
      </c>
      <c r="D37" s="65"/>
      <c r="E37" s="78" t="s">
        <v>191</v>
      </c>
      <c r="F37" s="97">
        <v>68</v>
      </c>
      <c r="G37" s="105">
        <f t="shared" si="3"/>
        <v>5.448717948717949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69</v>
      </c>
      <c r="G38" s="105">
        <f t="shared" si="3"/>
        <v>5.528846153846153</v>
      </c>
    </row>
    <row r="39" spans="1:7" ht="12.75">
      <c r="A39" s="82" t="s">
        <v>336</v>
      </c>
      <c r="B39" s="98">
        <v>1428</v>
      </c>
      <c r="C39" s="105">
        <f>(B39/$B$37)*100</f>
        <v>60.50847457627119</v>
      </c>
      <c r="D39" s="65"/>
      <c r="E39" s="78" t="s">
        <v>195</v>
      </c>
      <c r="F39" s="97">
        <v>179</v>
      </c>
      <c r="G39" s="105">
        <f t="shared" si="3"/>
        <v>14.342948717948717</v>
      </c>
    </row>
    <row r="40" spans="1:7" ht="12.75">
      <c r="A40" s="82" t="s">
        <v>337</v>
      </c>
      <c r="B40" s="98">
        <v>348</v>
      </c>
      <c r="C40" s="105">
        <f>(B40/$B$37)*100</f>
        <v>14.745762711864408</v>
      </c>
      <c r="D40" s="65"/>
      <c r="E40" s="78" t="s">
        <v>307</v>
      </c>
      <c r="F40" s="97">
        <v>135</v>
      </c>
      <c r="G40" s="105">
        <f t="shared" si="3"/>
        <v>10.817307692307693</v>
      </c>
    </row>
    <row r="41" spans="1:7" ht="12.75">
      <c r="A41" s="82" t="s">
        <v>339</v>
      </c>
      <c r="B41" s="98">
        <v>419</v>
      </c>
      <c r="C41" s="105">
        <f>(B41/$B$37)*100</f>
        <v>17.754237288135595</v>
      </c>
      <c r="D41" s="65"/>
      <c r="E41" s="78" t="s">
        <v>308</v>
      </c>
      <c r="F41" s="97">
        <v>392</v>
      </c>
      <c r="G41" s="105">
        <f t="shared" si="3"/>
        <v>31.41025641025641</v>
      </c>
    </row>
    <row r="42" spans="1:7" ht="12.75">
      <c r="A42" s="82" t="s">
        <v>62</v>
      </c>
      <c r="B42" s="98">
        <v>5</v>
      </c>
      <c r="C42" s="105">
        <f>(B42/$B$37)*100</f>
        <v>0.211864406779661</v>
      </c>
      <c r="D42" s="65"/>
      <c r="E42" s="78" t="s">
        <v>409</v>
      </c>
      <c r="F42" s="97">
        <v>118</v>
      </c>
      <c r="G42" s="105">
        <f t="shared" si="3"/>
        <v>9.455128205128204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195</v>
      </c>
      <c r="G43" s="105">
        <f t="shared" si="3"/>
        <v>15.625</v>
      </c>
    </row>
    <row r="44" spans="1:7" ht="12.75">
      <c r="A44" s="82" t="s">
        <v>93</v>
      </c>
      <c r="B44" s="98">
        <v>62</v>
      </c>
      <c r="C44" s="105">
        <f>(B44/$B$37)*100</f>
        <v>2.6271186440677963</v>
      </c>
      <c r="D44" s="65"/>
      <c r="E44" s="78" t="s">
        <v>332</v>
      </c>
      <c r="F44" s="97">
        <v>109118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98</v>
      </c>
      <c r="C46" s="105">
        <f>(B46/$B$37)*100</f>
        <v>4.1525423728813555</v>
      </c>
      <c r="D46" s="65"/>
      <c r="E46" s="78" t="s">
        <v>335</v>
      </c>
      <c r="F46" s="97">
        <v>43903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69063</v>
      </c>
      <c r="G48" s="112" t="s">
        <v>63</v>
      </c>
    </row>
    <row r="49" spans="1:7" ht="13.5" thickBot="1">
      <c r="A49" s="82" t="s">
        <v>94</v>
      </c>
      <c r="B49" s="98">
        <v>5</v>
      </c>
      <c r="C49" s="105">
        <f aca="true" t="shared" si="4" ref="C49:C55">(B49/$B$37)*100</f>
        <v>0.211864406779661</v>
      </c>
      <c r="D49" s="87"/>
      <c r="E49" s="88" t="s">
        <v>341</v>
      </c>
      <c r="F49" s="113">
        <v>40179</v>
      </c>
      <c r="G49" s="114" t="s">
        <v>63</v>
      </c>
    </row>
    <row r="50" spans="1:7" ht="13.5" thickTop="1">
      <c r="A50" s="82" t="s">
        <v>355</v>
      </c>
      <c r="B50" s="98">
        <v>69</v>
      </c>
      <c r="C50" s="105">
        <f t="shared" si="4"/>
        <v>2.9237288135593222</v>
      </c>
      <c r="D50" s="65"/>
      <c r="E50" s="78"/>
      <c r="F50" s="86"/>
      <c r="G50" s="85"/>
    </row>
    <row r="51" spans="1:7" ht="12.75">
      <c r="A51" s="82" t="s">
        <v>356</v>
      </c>
      <c r="B51" s="98">
        <v>205</v>
      </c>
      <c r="C51" s="105">
        <f t="shared" si="4"/>
        <v>8.686440677966102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64</v>
      </c>
      <c r="C52" s="105">
        <f t="shared" si="4"/>
        <v>2.711864406779661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127</v>
      </c>
      <c r="C53" s="105">
        <f t="shared" si="4"/>
        <v>5.381355932203389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14</v>
      </c>
      <c r="C54" s="105">
        <f t="shared" si="4"/>
        <v>0.5932203389830508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107</v>
      </c>
      <c r="C55" s="105">
        <f t="shared" si="4"/>
        <v>4.533898305084746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215</v>
      </c>
      <c r="C57" s="105">
        <f>(B57/$B$37)*100</f>
        <v>9.110169491525424</v>
      </c>
      <c r="D57" s="65"/>
      <c r="E57" s="79" t="s">
        <v>323</v>
      </c>
      <c r="F57" s="80">
        <v>42</v>
      </c>
      <c r="G57" s="81">
        <f>(F57/L57)*100</f>
        <v>3.3653846153846154</v>
      </c>
      <c r="H57" s="79" t="s">
        <v>323</v>
      </c>
      <c r="L57" s="15">
        <v>1248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42</v>
      </c>
      <c r="G58" s="105">
        <f>(F58/L58)*100</f>
        <v>6.572769953051644</v>
      </c>
      <c r="H58" s="78" t="s">
        <v>357</v>
      </c>
      <c r="L58" s="15">
        <v>639</v>
      </c>
    </row>
    <row r="59" spans="1:12" ht="12.75">
      <c r="A59" s="82" t="s">
        <v>351</v>
      </c>
      <c r="B59" s="98">
        <v>405</v>
      </c>
      <c r="C59" s="105">
        <f>(B59/$B$37)*100</f>
        <v>17.16101694915254</v>
      </c>
      <c r="D59" s="65"/>
      <c r="E59" s="78" t="s">
        <v>359</v>
      </c>
      <c r="F59" s="97">
        <v>18</v>
      </c>
      <c r="G59" s="105">
        <f>(F59/L59)*100</f>
        <v>7.758620689655173</v>
      </c>
      <c r="H59" s="78" t="s">
        <v>359</v>
      </c>
      <c r="L59" s="15">
        <v>232</v>
      </c>
    </row>
    <row r="60" spans="1:7" ht="12.75">
      <c r="A60" s="82" t="s">
        <v>352</v>
      </c>
      <c r="B60" s="98">
        <v>792</v>
      </c>
      <c r="C60" s="105">
        <f>(B60/$B$37)*100</f>
        <v>33.559322033898304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163</v>
      </c>
      <c r="C62" s="105">
        <f>(B62/$B$37)*100</f>
        <v>6.906779661016948</v>
      </c>
      <c r="D62" s="65"/>
      <c r="E62" s="79" t="s">
        <v>362</v>
      </c>
      <c r="F62" s="80">
        <v>24</v>
      </c>
      <c r="G62" s="81">
        <f>(F62/L62)*100</f>
        <v>17.142857142857142</v>
      </c>
      <c r="H62" s="79" t="s">
        <v>196</v>
      </c>
      <c r="L62" s="15">
        <v>140</v>
      </c>
    </row>
    <row r="63" spans="1:12" ht="12.75">
      <c r="A63" s="61" t="s">
        <v>95</v>
      </c>
      <c r="B63" s="98">
        <v>93</v>
      </c>
      <c r="C63" s="105">
        <f>(B63/$B$37)*100</f>
        <v>3.940677966101695</v>
      </c>
      <c r="D63" s="65"/>
      <c r="E63" s="78" t="s">
        <v>357</v>
      </c>
      <c r="F63" s="97">
        <v>24</v>
      </c>
      <c r="G63" s="105">
        <f>(F63/L63)*100</f>
        <v>26.96629213483146</v>
      </c>
      <c r="H63" s="78" t="s">
        <v>357</v>
      </c>
      <c r="L63" s="15">
        <v>89</v>
      </c>
    </row>
    <row r="64" spans="1:12" ht="12.75">
      <c r="A64" s="82" t="s">
        <v>353</v>
      </c>
      <c r="B64" s="98">
        <v>101</v>
      </c>
      <c r="C64" s="105">
        <f>(B64/$B$37)*100</f>
        <v>4.279661016949152</v>
      </c>
      <c r="D64" s="65"/>
      <c r="E64" s="78" t="s">
        <v>359</v>
      </c>
      <c r="F64" s="97">
        <v>18</v>
      </c>
      <c r="G64" s="105">
        <f>(F64/L64)*100</f>
        <v>69.23076923076923</v>
      </c>
      <c r="H64" s="78" t="s">
        <v>359</v>
      </c>
      <c r="L64" s="15">
        <v>26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273</v>
      </c>
      <c r="G66" s="81">
        <f aca="true" t="shared" si="5" ref="G66:G71">(F66/L66)*100</f>
        <v>5.992098331870062</v>
      </c>
      <c r="H66" s="79" t="s">
        <v>363</v>
      </c>
      <c r="L66" s="15">
        <v>4556</v>
      </c>
    </row>
    <row r="67" spans="1:12" ht="12.75">
      <c r="A67" s="82" t="s">
        <v>365</v>
      </c>
      <c r="B67" s="97">
        <v>1712</v>
      </c>
      <c r="C67" s="105">
        <f>(B67/$B$37)*100</f>
        <v>72.54237288135593</v>
      </c>
      <c r="D67" s="65"/>
      <c r="E67" s="78" t="s">
        <v>64</v>
      </c>
      <c r="F67" s="97">
        <v>156</v>
      </c>
      <c r="G67" s="105">
        <f t="shared" si="5"/>
        <v>4.545454545454546</v>
      </c>
      <c r="H67" s="78" t="s">
        <v>64</v>
      </c>
      <c r="L67" s="15">
        <v>3432</v>
      </c>
    </row>
    <row r="68" spans="1:12" ht="12.75">
      <c r="A68" s="82" t="s">
        <v>367</v>
      </c>
      <c r="B68" s="97">
        <v>349</v>
      </c>
      <c r="C68" s="105">
        <f>(B68/$B$37)*100</f>
        <v>14.788135593220339</v>
      </c>
      <c r="D68" s="65"/>
      <c r="E68" s="78" t="s">
        <v>366</v>
      </c>
      <c r="F68" s="97">
        <v>0</v>
      </c>
      <c r="G68" s="105">
        <f t="shared" si="5"/>
        <v>0</v>
      </c>
      <c r="H68" s="78" t="s">
        <v>366</v>
      </c>
      <c r="L68" s="15">
        <v>799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98</v>
      </c>
      <c r="G69" s="105">
        <f t="shared" si="5"/>
        <v>8.949771689497716</v>
      </c>
      <c r="H69" s="78" t="s">
        <v>368</v>
      </c>
      <c r="L69" s="15">
        <v>1095</v>
      </c>
    </row>
    <row r="70" spans="1:12" ht="12.75">
      <c r="A70" s="82" t="s">
        <v>178</v>
      </c>
      <c r="B70" s="97">
        <v>299</v>
      </c>
      <c r="C70" s="105">
        <f>(B70/$B$37)*100</f>
        <v>12.669491525423728</v>
      </c>
      <c r="D70" s="65"/>
      <c r="E70" s="78" t="s">
        <v>369</v>
      </c>
      <c r="F70" s="97">
        <v>66</v>
      </c>
      <c r="G70" s="105">
        <f t="shared" si="5"/>
        <v>8.538163001293661</v>
      </c>
      <c r="H70" s="78" t="s">
        <v>369</v>
      </c>
      <c r="L70" s="15">
        <v>773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117</v>
      </c>
      <c r="G71" s="119">
        <f t="shared" si="5"/>
        <v>14.570361145703611</v>
      </c>
      <c r="H71" s="92" t="s">
        <v>370</v>
      </c>
      <c r="L71" s="15">
        <v>803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1825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1784</v>
      </c>
      <c r="G9" s="81">
        <f>(F9/$F$9)*100</f>
        <v>100</v>
      </c>
      <c r="I9" s="53"/>
    </row>
    <row r="10" spans="1:7" ht="12.75">
      <c r="A10" s="36" t="s">
        <v>376</v>
      </c>
      <c r="B10" s="97">
        <v>1548</v>
      </c>
      <c r="C10" s="105">
        <f aca="true" t="shared" si="0" ref="C10:C18">(B10/$B$8)*100</f>
        <v>84.82191780821918</v>
      </c>
      <c r="E10" s="32" t="s">
        <v>377</v>
      </c>
      <c r="F10" s="97">
        <v>1721</v>
      </c>
      <c r="G10" s="105">
        <f>(F10/$F$9)*100</f>
        <v>96.46860986547085</v>
      </c>
    </row>
    <row r="11" spans="1:7" ht="12.75">
      <c r="A11" s="36" t="s">
        <v>378</v>
      </c>
      <c r="B11" s="97">
        <v>81</v>
      </c>
      <c r="C11" s="105">
        <f t="shared" si="0"/>
        <v>4.438356164383562</v>
      </c>
      <c r="E11" s="32" t="s">
        <v>379</v>
      </c>
      <c r="F11" s="97">
        <v>15</v>
      </c>
      <c r="G11" s="105">
        <f>(F11/$F$9)*100</f>
        <v>0.8408071748878924</v>
      </c>
    </row>
    <row r="12" spans="1:7" ht="12.75">
      <c r="A12" s="36" t="s">
        <v>380</v>
      </c>
      <c r="B12" s="97">
        <v>95</v>
      </c>
      <c r="C12" s="105">
        <f t="shared" si="0"/>
        <v>5.205479452054795</v>
      </c>
      <c r="E12" s="32" t="s">
        <v>381</v>
      </c>
      <c r="F12" s="97">
        <v>48</v>
      </c>
      <c r="G12" s="105">
        <f>(F12/$F$9)*100</f>
        <v>2.690582959641256</v>
      </c>
    </row>
    <row r="13" spans="1:7" ht="12.75">
      <c r="A13" s="36" t="s">
        <v>382</v>
      </c>
      <c r="B13" s="97">
        <v>71</v>
      </c>
      <c r="C13" s="105">
        <f t="shared" si="0"/>
        <v>3.890410958904109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16</v>
      </c>
      <c r="C14" s="105">
        <f t="shared" si="0"/>
        <v>0.8767123287671232</v>
      </c>
      <c r="E14" s="42" t="s">
        <v>384</v>
      </c>
      <c r="F14" s="80">
        <v>1407</v>
      </c>
      <c r="G14" s="81">
        <f>(F14/$F$14)*100</f>
        <v>100</v>
      </c>
    </row>
    <row r="15" spans="1:7" ht="12.75">
      <c r="A15" s="36" t="s">
        <v>385</v>
      </c>
      <c r="B15" s="97">
        <v>14</v>
      </c>
      <c r="C15" s="105">
        <f t="shared" si="0"/>
        <v>0.7671232876712328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51</v>
      </c>
      <c r="G18" s="105">
        <f t="shared" si="1"/>
        <v>3.624733475479744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54</v>
      </c>
      <c r="G19" s="105">
        <f t="shared" si="1"/>
        <v>3.8379530916844353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485</v>
      </c>
      <c r="G20" s="105">
        <f t="shared" si="1"/>
        <v>34.47050461975835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647</v>
      </c>
      <c r="G21" s="105">
        <f t="shared" si="1"/>
        <v>45.98436389481166</v>
      </c>
    </row>
    <row r="22" spans="1:7" ht="12.75">
      <c r="A22" s="36" t="s">
        <v>397</v>
      </c>
      <c r="B22" s="98">
        <v>19</v>
      </c>
      <c r="C22" s="105">
        <f t="shared" si="2"/>
        <v>1.0410958904109588</v>
      </c>
      <c r="E22" s="1" t="s">
        <v>398</v>
      </c>
      <c r="F22" s="97">
        <v>163</v>
      </c>
      <c r="G22" s="105">
        <f t="shared" si="1"/>
        <v>11.584932480454867</v>
      </c>
    </row>
    <row r="23" spans="1:7" ht="12.75">
      <c r="A23" s="36" t="s">
        <v>399</v>
      </c>
      <c r="B23" s="98">
        <v>26</v>
      </c>
      <c r="C23" s="105">
        <f t="shared" si="2"/>
        <v>1.4246575342465753</v>
      </c>
      <c r="E23" s="1" t="s">
        <v>400</v>
      </c>
      <c r="F23" s="98">
        <v>7</v>
      </c>
      <c r="G23" s="105">
        <f t="shared" si="1"/>
        <v>0.4975124378109453</v>
      </c>
    </row>
    <row r="24" spans="1:7" ht="12.75">
      <c r="A24" s="36" t="s">
        <v>401</v>
      </c>
      <c r="B24" s="97">
        <v>26</v>
      </c>
      <c r="C24" s="105">
        <f t="shared" si="2"/>
        <v>1.4246575342465753</v>
      </c>
      <c r="E24" s="1" t="s">
        <v>402</v>
      </c>
      <c r="F24" s="97">
        <v>326200</v>
      </c>
      <c r="G24" s="112" t="s">
        <v>63</v>
      </c>
    </row>
    <row r="25" spans="1:7" ht="12.75">
      <c r="A25" s="36" t="s">
        <v>403</v>
      </c>
      <c r="B25" s="97">
        <v>103</v>
      </c>
      <c r="C25" s="105">
        <f t="shared" si="2"/>
        <v>5.6438356164383565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381</v>
      </c>
      <c r="C26" s="105">
        <f t="shared" si="2"/>
        <v>20.876712328767123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942</v>
      </c>
      <c r="C27" s="105">
        <f t="shared" si="2"/>
        <v>51.61643835616439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328</v>
      </c>
      <c r="C28" s="105">
        <f t="shared" si="2"/>
        <v>17.972602739726025</v>
      </c>
      <c r="E28" s="32" t="s">
        <v>415</v>
      </c>
      <c r="F28" s="97">
        <v>806</v>
      </c>
      <c r="G28" s="105">
        <f aca="true" t="shared" si="3" ref="G28:G35">(F28/$F$14)*100</f>
        <v>57.285003553660275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14</v>
      </c>
      <c r="C31" s="105">
        <f aca="true" t="shared" si="4" ref="C31:C39">(B31/$B$8)*100</f>
        <v>0.7671232876712328</v>
      </c>
      <c r="E31" s="32" t="s">
        <v>420</v>
      </c>
      <c r="F31" s="97">
        <v>14</v>
      </c>
      <c r="G31" s="105">
        <f t="shared" si="3"/>
        <v>0.9950248756218906</v>
      </c>
    </row>
    <row r="32" spans="1:7" ht="12.75">
      <c r="A32" s="36" t="s">
        <v>421</v>
      </c>
      <c r="B32" s="97">
        <v>15</v>
      </c>
      <c r="C32" s="105">
        <f t="shared" si="4"/>
        <v>0.821917808219178</v>
      </c>
      <c r="E32" s="32" t="s">
        <v>422</v>
      </c>
      <c r="F32" s="97">
        <v>22</v>
      </c>
      <c r="G32" s="105">
        <f t="shared" si="3"/>
        <v>1.5636105188343994</v>
      </c>
    </row>
    <row r="33" spans="1:7" ht="12.75">
      <c r="A33" s="36" t="s">
        <v>423</v>
      </c>
      <c r="B33" s="97">
        <v>111</v>
      </c>
      <c r="C33" s="105">
        <f t="shared" si="4"/>
        <v>6.082191780821917</v>
      </c>
      <c r="E33" s="32" t="s">
        <v>424</v>
      </c>
      <c r="F33" s="97">
        <v>112</v>
      </c>
      <c r="G33" s="105">
        <f t="shared" si="3"/>
        <v>7.960199004975125</v>
      </c>
    </row>
    <row r="34" spans="1:7" ht="12.75">
      <c r="A34" s="36" t="s">
        <v>425</v>
      </c>
      <c r="B34" s="97">
        <v>94</v>
      </c>
      <c r="C34" s="105">
        <f t="shared" si="4"/>
        <v>5.1506849315068495</v>
      </c>
      <c r="E34" s="32" t="s">
        <v>426</v>
      </c>
      <c r="F34" s="97">
        <v>173</v>
      </c>
      <c r="G34" s="105">
        <f t="shared" si="3"/>
        <v>12.295664534470504</v>
      </c>
    </row>
    <row r="35" spans="1:7" ht="12.75">
      <c r="A35" s="36" t="s">
        <v>427</v>
      </c>
      <c r="B35" s="97">
        <v>227</v>
      </c>
      <c r="C35" s="105">
        <f t="shared" si="4"/>
        <v>12.438356164383562</v>
      </c>
      <c r="E35" s="32" t="s">
        <v>428</v>
      </c>
      <c r="F35" s="97">
        <v>485</v>
      </c>
      <c r="G35" s="105">
        <f t="shared" si="3"/>
        <v>34.47050461975835</v>
      </c>
    </row>
    <row r="36" spans="1:7" ht="12.75">
      <c r="A36" s="36" t="s">
        <v>429</v>
      </c>
      <c r="B36" s="97">
        <v>250</v>
      </c>
      <c r="C36" s="105">
        <f t="shared" si="4"/>
        <v>13.698630136986301</v>
      </c>
      <c r="E36" s="32" t="s">
        <v>430</v>
      </c>
      <c r="F36" s="97">
        <v>1860</v>
      </c>
      <c r="G36" s="112" t="s">
        <v>63</v>
      </c>
    </row>
    <row r="37" spans="1:7" ht="12.75">
      <c r="A37" s="36" t="s">
        <v>431</v>
      </c>
      <c r="B37" s="97">
        <v>333</v>
      </c>
      <c r="C37" s="105">
        <f t="shared" si="4"/>
        <v>18.246575342465754</v>
      </c>
      <c r="E37" s="32" t="s">
        <v>432</v>
      </c>
      <c r="F37" s="97">
        <v>601</v>
      </c>
      <c r="G37" s="105">
        <f>(F37/$F$14)*100</f>
        <v>42.71499644633973</v>
      </c>
    </row>
    <row r="38" spans="1:7" ht="12.75">
      <c r="A38" s="36" t="s">
        <v>433</v>
      </c>
      <c r="B38" s="97">
        <v>377</v>
      </c>
      <c r="C38" s="105">
        <f t="shared" si="4"/>
        <v>20.65753424657534</v>
      </c>
      <c r="E38" s="32" t="s">
        <v>430</v>
      </c>
      <c r="F38" s="97">
        <v>635</v>
      </c>
      <c r="G38" s="112" t="s">
        <v>63</v>
      </c>
    </row>
    <row r="39" spans="1:7" ht="12.75">
      <c r="A39" s="36" t="s">
        <v>434</v>
      </c>
      <c r="B39" s="97">
        <v>404</v>
      </c>
      <c r="C39" s="105">
        <f t="shared" si="4"/>
        <v>22.136986301369863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7.1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1784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532</v>
      </c>
      <c r="G43" s="105">
        <f aca="true" t="shared" si="5" ref="G43:G48">(F43/$F$14)*100</f>
        <v>37.81094527363184</v>
      </c>
    </row>
    <row r="44" spans="1:7" ht="12.75">
      <c r="A44" s="36" t="s">
        <v>11</v>
      </c>
      <c r="B44" s="98">
        <v>258</v>
      </c>
      <c r="C44" s="105">
        <f aca="true" t="shared" si="6" ref="C44:C49">(B44/$B$42)*100</f>
        <v>14.461883408071749</v>
      </c>
      <c r="E44" s="32" t="s">
        <v>12</v>
      </c>
      <c r="F44" s="97">
        <v>311</v>
      </c>
      <c r="G44" s="105">
        <f t="shared" si="5"/>
        <v>22.103766879886283</v>
      </c>
    </row>
    <row r="45" spans="1:7" ht="12.75">
      <c r="A45" s="36" t="s">
        <v>13</v>
      </c>
      <c r="B45" s="98">
        <v>388</v>
      </c>
      <c r="C45" s="105">
        <f t="shared" si="6"/>
        <v>21.748878923766814</v>
      </c>
      <c r="E45" s="32" t="s">
        <v>14</v>
      </c>
      <c r="F45" s="97">
        <v>125</v>
      </c>
      <c r="G45" s="105">
        <f t="shared" si="5"/>
        <v>8.884150675195452</v>
      </c>
    </row>
    <row r="46" spans="1:7" ht="12.75">
      <c r="A46" s="36" t="s">
        <v>15</v>
      </c>
      <c r="B46" s="98">
        <v>223</v>
      </c>
      <c r="C46" s="105">
        <f t="shared" si="6"/>
        <v>12.5</v>
      </c>
      <c r="E46" s="32" t="s">
        <v>16</v>
      </c>
      <c r="F46" s="97">
        <v>114</v>
      </c>
      <c r="G46" s="105">
        <f t="shared" si="5"/>
        <v>8.102345415778252</v>
      </c>
    </row>
    <row r="47" spans="1:7" ht="12.75">
      <c r="A47" s="36" t="s">
        <v>17</v>
      </c>
      <c r="B47" s="97">
        <v>325</v>
      </c>
      <c r="C47" s="105">
        <f t="shared" si="6"/>
        <v>18.217488789237667</v>
      </c>
      <c r="E47" s="32" t="s">
        <v>18</v>
      </c>
      <c r="F47" s="97">
        <v>70</v>
      </c>
      <c r="G47" s="105">
        <f t="shared" si="5"/>
        <v>4.975124378109453</v>
      </c>
    </row>
    <row r="48" spans="1:7" ht="12.75">
      <c r="A48" s="36" t="s">
        <v>19</v>
      </c>
      <c r="B48" s="97">
        <v>208</v>
      </c>
      <c r="C48" s="105">
        <f t="shared" si="6"/>
        <v>11.659192825112108</v>
      </c>
      <c r="E48" s="32" t="s">
        <v>20</v>
      </c>
      <c r="F48" s="97">
        <v>241</v>
      </c>
      <c r="G48" s="105">
        <f t="shared" si="5"/>
        <v>17.12864250177683</v>
      </c>
    </row>
    <row r="49" spans="1:7" ht="12.75">
      <c r="A49" s="36" t="s">
        <v>21</v>
      </c>
      <c r="B49" s="97">
        <v>382</v>
      </c>
      <c r="C49" s="105">
        <f t="shared" si="6"/>
        <v>21.41255605381166</v>
      </c>
      <c r="E49" s="32" t="s">
        <v>22</v>
      </c>
      <c r="F49" s="97">
        <v>14</v>
      </c>
      <c r="G49" s="105">
        <f>(F49/$F$14)*100</f>
        <v>0.9950248756218906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353</v>
      </c>
      <c r="G51" s="81">
        <f>(F51/F$51)*100</f>
        <v>100</v>
      </c>
    </row>
    <row r="52" spans="1:7" ht="12.75">
      <c r="A52" s="4" t="s">
        <v>25</v>
      </c>
      <c r="B52" s="97">
        <v>111</v>
      </c>
      <c r="C52" s="105">
        <f>(B52/$B$42)*100</f>
        <v>6.221973094170403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514</v>
      </c>
      <c r="C53" s="105">
        <f>(B53/$B$42)*100</f>
        <v>28.81165919282511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850</v>
      </c>
      <c r="C54" s="105">
        <f>(B54/$B$42)*100</f>
        <v>47.6457399103139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309</v>
      </c>
      <c r="C55" s="105">
        <f>(B55/$B$42)*100</f>
        <v>17.320627802690584</v>
      </c>
      <c r="E55" s="32" t="s">
        <v>32</v>
      </c>
      <c r="F55" s="97">
        <v>10</v>
      </c>
      <c r="G55" s="105">
        <f t="shared" si="7"/>
        <v>2.8328611898017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26</v>
      </c>
      <c r="G56" s="105">
        <f t="shared" si="7"/>
        <v>7.365439093484419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110</v>
      </c>
      <c r="G57" s="105">
        <f t="shared" si="7"/>
        <v>31.1614730878187</v>
      </c>
    </row>
    <row r="58" spans="1:7" ht="12.75">
      <c r="A58" s="36" t="s">
        <v>36</v>
      </c>
      <c r="B58" s="97">
        <v>1339</v>
      </c>
      <c r="C58" s="105">
        <f aca="true" t="shared" si="8" ref="C58:C66">(B58/$B$42)*100</f>
        <v>75.0560538116592</v>
      </c>
      <c r="E58" s="32" t="s">
        <v>37</v>
      </c>
      <c r="F58" s="97">
        <v>140</v>
      </c>
      <c r="G58" s="105">
        <f t="shared" si="7"/>
        <v>39.6600566572238</v>
      </c>
    </row>
    <row r="59" spans="1:7" ht="12.75">
      <c r="A59" s="36" t="s">
        <v>38</v>
      </c>
      <c r="B59" s="97">
        <v>23</v>
      </c>
      <c r="C59" s="105">
        <f t="shared" si="8"/>
        <v>1.289237668161435</v>
      </c>
      <c r="E59" s="32" t="s">
        <v>39</v>
      </c>
      <c r="F59" s="98">
        <v>58</v>
      </c>
      <c r="G59" s="105">
        <f t="shared" si="7"/>
        <v>16.43059490084986</v>
      </c>
    </row>
    <row r="60" spans="1:7" ht="12.75">
      <c r="A60" s="36" t="s">
        <v>40</v>
      </c>
      <c r="B60" s="97">
        <v>132</v>
      </c>
      <c r="C60" s="105">
        <f t="shared" si="8"/>
        <v>7.399103139013453</v>
      </c>
      <c r="E60" s="32" t="s">
        <v>41</v>
      </c>
      <c r="F60" s="97">
        <v>9</v>
      </c>
      <c r="G60" s="105">
        <f t="shared" si="7"/>
        <v>2.5495750708215295</v>
      </c>
    </row>
    <row r="61" spans="1:7" ht="12.75">
      <c r="A61" s="36" t="s">
        <v>42</v>
      </c>
      <c r="B61" s="97">
        <v>290</v>
      </c>
      <c r="C61" s="105">
        <f t="shared" si="8"/>
        <v>16.255605381165918</v>
      </c>
      <c r="E61" s="32" t="s">
        <v>402</v>
      </c>
      <c r="F61" s="97">
        <v>1105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54</v>
      </c>
      <c r="G65" s="105">
        <f aca="true" t="shared" si="9" ref="G65:G71">(F65/F$51)*100</f>
        <v>15.29745042492918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71</v>
      </c>
      <c r="G66" s="105">
        <f t="shared" si="9"/>
        <v>20.113314447592067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32</v>
      </c>
      <c r="G67" s="105">
        <f t="shared" si="9"/>
        <v>9.06515580736544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46</v>
      </c>
      <c r="G68" s="105">
        <f t="shared" si="9"/>
        <v>13.031161473087819</v>
      </c>
    </row>
    <row r="69" spans="1:7" ht="12.75">
      <c r="A69" s="36" t="s">
        <v>51</v>
      </c>
      <c r="B69" s="97">
        <v>7</v>
      </c>
      <c r="C69" s="105">
        <f>(B69/$B$42)*100</f>
        <v>0.3923766816143498</v>
      </c>
      <c r="E69" s="32" t="s">
        <v>18</v>
      </c>
      <c r="F69" s="97">
        <v>46</v>
      </c>
      <c r="G69" s="105">
        <f t="shared" si="9"/>
        <v>13.031161473087819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95</v>
      </c>
      <c r="G70" s="105">
        <f t="shared" si="9"/>
        <v>26.912181303116146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9</v>
      </c>
      <c r="G71" s="115">
        <f t="shared" si="9"/>
        <v>2.5495750708215295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2002-06-18T16:43:29Z</dcterms:modified>
  <cp:category/>
  <cp:version/>
  <cp:contentType/>
  <cp:contentStatus/>
</cp:coreProperties>
</file>