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<sst xmlns="http://schemas.openxmlformats.org/spreadsheetml/2006/main" count="696" uniqueCount="437">
  <si>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</si>
  <si>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</si>
  <si>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</si>
  <si>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</si>
  <si>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</si>
  <si>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</si>
  <si>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</si>
  <si>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</si>
  <si>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</si>
  <si>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</si>
  <si>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</si>
  <si>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</si>
  <si>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</si>
  <si>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</si>
  <si>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</si>
  <si>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</si>
  <si>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</si>
  <si>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</si>
  <si>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</si>
  <si>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</si>
  <si>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</si>
  <si>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</si>
  <si>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</si>
  <si>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</si>
  <si>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</si>
  <si>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</si>
  <si>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</si>
  <si>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</si>
  <si>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</si>
  <si>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</si>
  <si>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</si>
  <si>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</si>
  <si>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</si>
  <si>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</si>
  <si>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</si>
  <si>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</si>
  <si>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</si>
  <si>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</si>
  <si>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</si>
  <si>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</si>
  <si>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</si>
  <si>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</si>
  <si>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</si>
  <si>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</si>
  <si>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</si>
  <si>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</si>
  <si>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</si>
  <si>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</si>
  <si>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</si>
  <si>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</si>
  <si>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</si>
  <si>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</si>
  <si>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</si>
  <si>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</si>
  <si>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</si>
  <si>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</si>
  <si>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</si>
  <si>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</si>
  <si>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</si>
  <si>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</si>
  <si>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</si>
  <si>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</si>
  <si>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</si>
  <si>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</si>
  <si>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</si>
  <si>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</si>
  <si>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</si>
  <si>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</si>
  <si>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</si>
  <si>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</si>
  <si>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</si>
  <si>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</si>
  <si>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</si>
  <si>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</si>
  <si>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</si>
  <si>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</si>
  <si>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</si>
  <si>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</si>
  <si>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</si>
  <si>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</si>
  <si>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</si>
  <si>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</si>
  <si>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</si>
  <si>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</si>
  <si>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</si>
  <si>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</si>
  <si>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</si>
  <si>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</si>
  <si>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</si>
  <si>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</si>
  <si>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</si>
  <si>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</si>
  <si>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</si>
  <si>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</si>
  <si>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</si>
  <si>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</si>
  <si>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</si>
  <si>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</si>
  <si>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</si>
  <si>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</si>
  <si>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</si>
  <si>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</si>
  <si>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</si>
  <si>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</si>
  <si>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</si>
  <si>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</si>
  <si>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</si>
  <si>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</si>
  <si>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</si>
  <si>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</si>
  <si>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</si>
  <si>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</si>
  <si>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</si>
  <si>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</si>
  <si>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</si>
  <si>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</si>
  <si>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</si>
  <si>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</si>
  <si>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</si>
  <si>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</si>
  <si>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</si>
  <si>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</si>
  <si>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</si>
  <si>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</si>
  <si>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</si>
  <si>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</si>
  <si>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</si>
  <si>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</si>
  <si>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</si>
  <si>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</si>
  <si>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</si>
  <si>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</si>
  <si>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</si>
  <si>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</si>
  <si>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</si>
  <si>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</si>
  <si>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</si>
  <si>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</si>
  <si>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</si>
  <si>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</si>
  <si>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</si>
  <si>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</si>
  <si>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</si>
  <si>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</si>
  <si>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</si>
  <si>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</si>
  <si>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</si>
  <si>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</si>
  <si>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</si>
  <si>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</si>
  <si>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</si>
  <si>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</si>
  <si>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</si>
  <si>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</si>
  <si>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</si>
  <si>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</si>
  <si>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</si>
  <si>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</si>
  <si>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</si>
  <si>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</si>
  <si>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</si>
  <si>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</si>
  <si>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</si>
  <si>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</si>
  <si>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</si>
  <si>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</si>
  <si>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</si>
  <si>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</si>
  <si>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</si>
  <si>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</si>
  <si>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</si>
  <si>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</si>
  <si>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</si>
  <si>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</si>
  <si>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</si>
  <si>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</si>
  <si>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</si>
  <si>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</si>
  <si>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</si>
  <si>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</si>
  <si>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</si>
  <si>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</si>
  <si>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</si>
  <si>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</si>
  <si>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</si>
  <si>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</si>
  <si>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</si>
  <si>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</si>
  <si>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</si>
  <si>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</si>
  <si>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</si>
  <si>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</si>
  <si>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</si>
  <si>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</si>
  <si>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</si>
  <si>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</si>
  <si>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</si>
  <si>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</si>
  <si>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</si>
  <si>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</si>
  <si>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</si>
  <si>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</si>
  <si>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</si>
  <si>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</si>
  <si>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</si>
  <si>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</si>
  <si>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</si>
  <si>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</si>
  <si>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</si>
  <si>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</si>
  <si>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</si>
  <si>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</si>
  <si>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</si>
  <si>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</si>
  <si>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</si>
  <si>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</si>
  <si>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</si>
  <si>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</si>
  <si>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</si>
  <si>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</si>
  <si>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</si>
  <si>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</si>
  <si>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</si>
  <si>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</si>
  <si>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</si>
  <si>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</si>
  <si>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</si>
  <si>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</si>
  <si>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</si>
  <si>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</si>
  <si>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</si>
  <si>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</si>
  <si>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</si>
  <si>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</si>
  <si>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</si>
  <si>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</si>
  <si>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</si>
  <si>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</si>
  <si>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</si>
  <si>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</si>
  <si>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</si>
  <si>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</si>
  <si>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</si>
  <si>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</si>
  <si>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</si>
  <si>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</si>
  <si>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</si>
  <si>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</si>
  <si>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</si>
  <si>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</si>
  <si>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</si>
  <si>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</si>
  <si>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</si>
  <si>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</si>
  <si>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</si>
  <si>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</si>
  <si>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</si>
  <si>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</si>
  <si>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</si>
  <si>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</si>
  <si>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</si>
  <si>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</si>
  <si>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</si>
  <si>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</si>
  <si>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</si>
  <si>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</si>
  <si>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</si>
  <si>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</si>
  <si>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</si>
  <si>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</si>
  <si>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</si>
  <si>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</si>
  <si>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</si>
  <si>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</si>
  <si>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</si>
  <si>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</si>
  <si>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</si>
  <si>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</si>
  <si>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</si>
  <si>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</si>
  <si>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</si>
  <si>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</si>
  <si>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</si>
  <si>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</si>
  <si>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</si>
  <si>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</si>
  <si>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</si>
  <si>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</si>
  <si>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</si>
  <si>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</si>
  <si>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</si>
  <si>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</si>
  <si>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</si>
  <si>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</si>
  <si>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</si>
  <si>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</si>
  <si>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</si>
  <si>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</si>
  <si>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</si>
  <si>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</si>
  <si>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</si>
  <si>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</si>
  <si>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</si>
  <si>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</si>
  <si>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</si>
  <si>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</si>
  <si>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</si>
  <si>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</si>
  <si>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</si>
  <si>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</si>
  <si>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</si>
  <si>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</si>
  <si>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</si>
  <si>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</si>
  <si>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</si>
  <si>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</si>
  <si>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</si>
  <si>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</si>
  <si>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</si>
  <si>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</si>
  <si>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</si>
  <si>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</si>
  <si>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</si>
  <si>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</si>
  <si>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</si>
  <si>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</si>
  <si>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</si>
  <si>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</si>
  <si>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</si>
  <si>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</si>
  <si>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</si>
  <si>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</si>
  <si>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</si>
  <si>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</si>
  <si>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</si>
  <si>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</si>
  <si>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</si>
  <si>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</si>
  <si>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</si>
  <si>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</si>
  <si>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</si>
  <si>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</si>
  <si>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</si>
  <si>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</si>
  <si>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</si>
  <si>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</si>
  <si>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</si>
  <si>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</si>
  <si>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</si>
  <si>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</si>
  <si>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</si>
  <si>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</si>
  <si>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</si>
  <si>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</si>
  <si>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</si>
  <si>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</si>
  <si>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</si>
  <si>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</si>
  <si>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</si>
  <si>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</si>
  <si>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</si>
  <si>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</si>
  <si>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</si>
  <si>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</si>
  <si>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</si>
  <si>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</si>
  <si>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</si>
  <si>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</si>
  <si>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</si>
  <si>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</si>
  <si>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</si>
  <si>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</si>
  <si>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</si>
  <si>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</si>
  <si>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</si>
  <si>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</si>
  <si>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</si>
  <si>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</si>
  <si>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</si>
  <si>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</si>
  <si>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</si>
  <si>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</si>
  <si>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</si>
  <si>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</si>
  <si>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</si>
  <si>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</si>
  <si>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</si>
  <si>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</si>
  <si>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</si>
  <si>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</si>
  <si>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</si>
  <si>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</si>
  <si>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</si>
  <si>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</si>
  <si>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</si>
  <si>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</si>
  <si>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Princeton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</si>
  <si>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Princeton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</si>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</sst>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16027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16027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7750</v>
      </c>
      <c r="C9" s="151">
        <f>(B9/$B$7)*100</f>
        <v>48.35589941972921</v>
      </c>
      <c r="D9" s="152"/>
      <c r="E9" s="152" t="s">
        <v>403</v>
      </c>
      <c r="F9" s="150">
        <v>847</v>
      </c>
      <c r="G9" s="153">
        <f t="shared" si="0"/>
        <v>5.284831846259437</v>
      </c>
    </row>
    <row r="10" spans="1:7" ht="12.75">
      <c r="A10" s="149" t="s">
        <v>404</v>
      </c>
      <c r="B10" s="150">
        <v>8277</v>
      </c>
      <c r="C10" s="151">
        <f>(B10/$B$7)*100</f>
        <v>51.64410058027079</v>
      </c>
      <c r="D10" s="152"/>
      <c r="E10" s="152" t="s">
        <v>405</v>
      </c>
      <c r="F10" s="150">
        <v>309</v>
      </c>
      <c r="G10" s="153">
        <f t="shared" si="0"/>
        <v>1.9279965058963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70</v>
      </c>
      <c r="G11" s="153">
        <f t="shared" si="0"/>
        <v>0.43676296250077995</v>
      </c>
    </row>
    <row r="12" spans="1:7" ht="12.75">
      <c r="A12" s="149" t="s">
        <v>407</v>
      </c>
      <c r="B12" s="150">
        <v>821</v>
      </c>
      <c r="C12" s="151">
        <f aca="true" t="shared" si="1" ref="C12:C24">B12*100/B$7</f>
        <v>5.122605603044862</v>
      </c>
      <c r="D12" s="152"/>
      <c r="E12" s="152" t="s">
        <v>408</v>
      </c>
      <c r="F12" s="150">
        <v>23</v>
      </c>
      <c r="G12" s="153">
        <f t="shared" si="0"/>
        <v>0.14350783053597055</v>
      </c>
    </row>
    <row r="13" spans="1:7" ht="12.75">
      <c r="A13" s="149" t="s">
        <v>409</v>
      </c>
      <c r="B13" s="150">
        <v>1110</v>
      </c>
      <c r="C13" s="151">
        <f t="shared" si="1"/>
        <v>6.925812691083796</v>
      </c>
      <c r="D13" s="152"/>
      <c r="E13" s="152" t="s">
        <v>410</v>
      </c>
      <c r="F13" s="150">
        <v>445</v>
      </c>
      <c r="G13" s="153">
        <f t="shared" si="0"/>
        <v>2.776564547326387</v>
      </c>
    </row>
    <row r="14" spans="1:7" ht="12.75">
      <c r="A14" s="149" t="s">
        <v>411</v>
      </c>
      <c r="B14" s="150">
        <v>1285</v>
      </c>
      <c r="C14" s="151">
        <f t="shared" si="1"/>
        <v>8.017720097335745</v>
      </c>
      <c r="D14" s="152"/>
      <c r="E14" s="152" t="s">
        <v>412</v>
      </c>
      <c r="F14" s="150">
        <v>15180</v>
      </c>
      <c r="G14" s="153">
        <f t="shared" si="0"/>
        <v>94.71516815374056</v>
      </c>
    </row>
    <row r="15" spans="1:7" ht="12.75">
      <c r="A15" s="149" t="s">
        <v>413</v>
      </c>
      <c r="B15" s="150">
        <v>927</v>
      </c>
      <c r="C15" s="151">
        <f t="shared" si="1"/>
        <v>5.7839895176889</v>
      </c>
      <c r="D15" s="152"/>
      <c r="E15" s="152" t="s">
        <v>414</v>
      </c>
      <c r="F15" s="150">
        <v>12377</v>
      </c>
      <c r="G15" s="153">
        <f t="shared" si="0"/>
        <v>77.22593124103076</v>
      </c>
    </row>
    <row r="16" spans="1:7" ht="12.75">
      <c r="A16" s="149" t="s">
        <v>415</v>
      </c>
      <c r="B16" s="150">
        <v>584</v>
      </c>
      <c r="C16" s="151">
        <f t="shared" si="1"/>
        <v>3.6438510014350785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2056</v>
      </c>
      <c r="C17" s="151">
        <f t="shared" si="1"/>
        <v>12.828352155737193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2343</v>
      </c>
      <c r="C18" s="151">
        <f t="shared" si="1"/>
        <v>14.619080301990392</v>
      </c>
      <c r="D18" s="152"/>
      <c r="E18" s="143" t="s">
        <v>419</v>
      </c>
      <c r="F18" s="141">
        <v>16027</v>
      </c>
      <c r="G18" s="148">
        <v>100</v>
      </c>
    </row>
    <row r="19" spans="1:7" ht="12.75">
      <c r="A19" s="149" t="s">
        <v>420</v>
      </c>
      <c r="B19" s="150">
        <v>2682</v>
      </c>
      <c r="C19" s="151">
        <f t="shared" si="1"/>
        <v>16.73426093467274</v>
      </c>
      <c r="D19" s="152"/>
      <c r="E19" s="152" t="s">
        <v>421</v>
      </c>
      <c r="F19" s="150">
        <v>15534</v>
      </c>
      <c r="G19" s="153">
        <f aca="true" t="shared" si="2" ref="G19:G30">F19*100/F$18</f>
        <v>96.92394084981593</v>
      </c>
    </row>
    <row r="20" spans="1:7" ht="12.75">
      <c r="A20" s="149" t="s">
        <v>422</v>
      </c>
      <c r="B20" s="150">
        <v>995</v>
      </c>
      <c r="C20" s="151">
        <f t="shared" si="1"/>
        <v>6.208273538403943</v>
      </c>
      <c r="D20" s="152"/>
      <c r="E20" s="152" t="s">
        <v>423</v>
      </c>
      <c r="F20" s="150">
        <v>6044</v>
      </c>
      <c r="G20" s="153">
        <f t="shared" si="2"/>
        <v>37.71136207649592</v>
      </c>
    </row>
    <row r="21" spans="1:7" ht="12.75">
      <c r="A21" s="149" t="s">
        <v>424</v>
      </c>
      <c r="B21" s="150">
        <v>761</v>
      </c>
      <c r="C21" s="151">
        <f t="shared" si="1"/>
        <v>4.748237349472765</v>
      </c>
      <c r="D21" s="152"/>
      <c r="E21" s="152" t="s">
        <v>425</v>
      </c>
      <c r="F21" s="150">
        <v>3823</v>
      </c>
      <c r="G21" s="153">
        <f t="shared" si="2"/>
        <v>23.853497223435454</v>
      </c>
    </row>
    <row r="22" spans="1:7" ht="12.75">
      <c r="A22" s="149" t="s">
        <v>426</v>
      </c>
      <c r="B22" s="150">
        <v>1447</v>
      </c>
      <c r="C22" s="151">
        <f t="shared" si="1"/>
        <v>9.028514381980408</v>
      </c>
      <c r="D22" s="152"/>
      <c r="E22" s="152" t="s">
        <v>427</v>
      </c>
      <c r="F22" s="150">
        <v>4444</v>
      </c>
      <c r="G22" s="153">
        <f t="shared" si="2"/>
        <v>27.72820864790666</v>
      </c>
    </row>
    <row r="23" spans="1:7" ht="12.75">
      <c r="A23" s="149" t="s">
        <v>428</v>
      </c>
      <c r="B23" s="150">
        <v>788</v>
      </c>
      <c r="C23" s="151">
        <f t="shared" si="1"/>
        <v>4.916703063580209</v>
      </c>
      <c r="D23" s="152"/>
      <c r="E23" s="152" t="s">
        <v>429</v>
      </c>
      <c r="F23" s="150">
        <v>3739</v>
      </c>
      <c r="G23" s="153">
        <f t="shared" si="2"/>
        <v>23.329381668434518</v>
      </c>
    </row>
    <row r="24" spans="1:7" ht="12.75">
      <c r="A24" s="149" t="s">
        <v>430</v>
      </c>
      <c r="B24" s="150">
        <v>228</v>
      </c>
      <c r="C24" s="151">
        <f t="shared" si="1"/>
        <v>1.4225993635739689</v>
      </c>
      <c r="D24" s="152"/>
      <c r="E24" s="152" t="s">
        <v>431</v>
      </c>
      <c r="F24" s="150">
        <v>371</v>
      </c>
      <c r="G24" s="153">
        <f t="shared" si="2"/>
        <v>2.3148437012541336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86</v>
      </c>
      <c r="G25" s="153">
        <f t="shared" si="2"/>
        <v>0.5365944967866725</v>
      </c>
    </row>
    <row r="26" spans="1:7" ht="12.75">
      <c r="A26" s="149" t="s">
        <v>433</v>
      </c>
      <c r="B26" s="155">
        <v>40.8</v>
      </c>
      <c r="C26" s="156" t="s">
        <v>261</v>
      </c>
      <c r="D26" s="152"/>
      <c r="E26" s="157" t="s">
        <v>434</v>
      </c>
      <c r="F26" s="158">
        <v>852</v>
      </c>
      <c r="G26" s="153">
        <f t="shared" si="2"/>
        <v>5.316029200723778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204</v>
      </c>
      <c r="G27" s="153">
        <f t="shared" si="2"/>
        <v>1.27285206214513</v>
      </c>
    </row>
    <row r="28" spans="1:7" ht="12.75">
      <c r="A28" s="149" t="s">
        <v>262</v>
      </c>
      <c r="B28" s="150">
        <v>12121</v>
      </c>
      <c r="C28" s="151">
        <f aca="true" t="shared" si="3" ref="C28:C35">B28*100/B$7</f>
        <v>75.62862669245648</v>
      </c>
      <c r="D28" s="152"/>
      <c r="E28" s="152" t="s">
        <v>436</v>
      </c>
      <c r="F28" s="150">
        <v>493</v>
      </c>
      <c r="G28" s="153">
        <f t="shared" si="2"/>
        <v>3.076059150184064</v>
      </c>
    </row>
    <row r="29" spans="1:7" ht="12.75">
      <c r="A29" s="149" t="s">
        <v>0</v>
      </c>
      <c r="B29" s="150">
        <v>5762</v>
      </c>
      <c r="C29" s="151">
        <f t="shared" si="3"/>
        <v>35.951831284707055</v>
      </c>
      <c r="D29" s="152"/>
      <c r="E29" s="152" t="s">
        <v>1</v>
      </c>
      <c r="F29" s="150">
        <v>116</v>
      </c>
      <c r="G29" s="153">
        <f t="shared" si="2"/>
        <v>0.723778623572721</v>
      </c>
    </row>
    <row r="30" spans="1:7" ht="12.75">
      <c r="A30" s="149" t="s">
        <v>2</v>
      </c>
      <c r="B30" s="150">
        <v>6359</v>
      </c>
      <c r="C30" s="151">
        <f t="shared" si="3"/>
        <v>39.676795407749424</v>
      </c>
      <c r="D30" s="152"/>
      <c r="E30" s="152" t="s">
        <v>3</v>
      </c>
      <c r="F30" s="150">
        <v>377</v>
      </c>
      <c r="G30" s="153">
        <f t="shared" si="2"/>
        <v>2.3522805266113433</v>
      </c>
    </row>
    <row r="31" spans="1:7" ht="12.75">
      <c r="A31" s="149" t="s">
        <v>4</v>
      </c>
      <c r="B31" s="150">
        <v>11804</v>
      </c>
      <c r="C31" s="151">
        <f t="shared" si="3"/>
        <v>73.65071441941723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2874</v>
      </c>
      <c r="C32" s="151">
        <f t="shared" si="3"/>
        <v>17.93223934610345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2463</v>
      </c>
      <c r="C33" s="151">
        <f t="shared" si="3"/>
        <v>15.367816809134585</v>
      </c>
      <c r="D33" s="152"/>
      <c r="E33" s="143" t="s">
        <v>8</v>
      </c>
      <c r="F33" s="141">
        <v>6044</v>
      </c>
      <c r="G33" s="148">
        <v>100</v>
      </c>
    </row>
    <row r="34" spans="1:7" ht="12.75">
      <c r="A34" s="149" t="s">
        <v>0</v>
      </c>
      <c r="B34" s="150">
        <v>1112</v>
      </c>
      <c r="C34" s="151">
        <f t="shared" si="3"/>
        <v>6.938291632869532</v>
      </c>
      <c r="D34" s="152"/>
      <c r="E34" s="152" t="s">
        <v>9</v>
      </c>
      <c r="F34" s="150">
        <v>4358</v>
      </c>
      <c r="G34" s="153">
        <f aca="true" t="shared" si="4" ref="G34:G42">F34*100/F$33</f>
        <v>72.10456651224355</v>
      </c>
    </row>
    <row r="35" spans="1:7" ht="12.75">
      <c r="A35" s="149" t="s">
        <v>2</v>
      </c>
      <c r="B35" s="150">
        <v>1351</v>
      </c>
      <c r="C35" s="151">
        <f t="shared" si="3"/>
        <v>8.429525176265052</v>
      </c>
      <c r="D35" s="152"/>
      <c r="E35" s="152" t="s">
        <v>10</v>
      </c>
      <c r="F35" s="150">
        <v>2061</v>
      </c>
      <c r="G35" s="153">
        <f t="shared" si="4"/>
        <v>34.09993381866314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3823</v>
      </c>
      <c r="G36" s="153">
        <f t="shared" si="4"/>
        <v>63.25281270681668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1747</v>
      </c>
      <c r="G37" s="153">
        <f t="shared" si="4"/>
        <v>28.904698874917273</v>
      </c>
    </row>
    <row r="38" spans="1:7" ht="12.75">
      <c r="A38" s="163" t="s">
        <v>13</v>
      </c>
      <c r="B38" s="150">
        <v>15624</v>
      </c>
      <c r="C38" s="151">
        <f aca="true" t="shared" si="5" ref="C38:C56">B38*100/B$7</f>
        <v>97.48549323017409</v>
      </c>
      <c r="D38" s="152"/>
      <c r="E38" s="152" t="s">
        <v>14</v>
      </c>
      <c r="F38" s="150">
        <v>436</v>
      </c>
      <c r="G38" s="153">
        <f t="shared" si="4"/>
        <v>7.2137657180675046</v>
      </c>
    </row>
    <row r="39" spans="1:7" ht="12.75">
      <c r="A39" s="149" t="s">
        <v>15</v>
      </c>
      <c r="B39" s="150">
        <v>12807</v>
      </c>
      <c r="C39" s="151">
        <f t="shared" si="5"/>
        <v>79.90890372496412</v>
      </c>
      <c r="D39" s="152"/>
      <c r="E39" s="152" t="s">
        <v>10</v>
      </c>
      <c r="F39" s="150">
        <v>270</v>
      </c>
      <c r="G39" s="153">
        <f t="shared" si="4"/>
        <v>4.4672402382528125</v>
      </c>
    </row>
    <row r="40" spans="1:7" ht="12.75">
      <c r="A40" s="149" t="s">
        <v>16</v>
      </c>
      <c r="B40" s="150">
        <v>852</v>
      </c>
      <c r="C40" s="151">
        <f t="shared" si="5"/>
        <v>5.316029200723778</v>
      </c>
      <c r="D40" s="152"/>
      <c r="E40" s="152" t="s">
        <v>17</v>
      </c>
      <c r="F40" s="150">
        <v>1686</v>
      </c>
      <c r="G40" s="153">
        <f t="shared" si="4"/>
        <v>27.895433487756453</v>
      </c>
    </row>
    <row r="41" spans="1:7" ht="12.75">
      <c r="A41" s="149" t="s">
        <v>18</v>
      </c>
      <c r="B41" s="150">
        <v>20</v>
      </c>
      <c r="C41" s="151">
        <f t="shared" si="5"/>
        <v>0.12478941785736569</v>
      </c>
      <c r="D41" s="152"/>
      <c r="E41" s="152" t="s">
        <v>19</v>
      </c>
      <c r="F41" s="150">
        <v>1243</v>
      </c>
      <c r="G41" s="153">
        <f t="shared" si="4"/>
        <v>20.56585043017869</v>
      </c>
    </row>
    <row r="42" spans="1:7" ht="12.75">
      <c r="A42" s="149" t="s">
        <v>20</v>
      </c>
      <c r="B42" s="150">
        <v>1599</v>
      </c>
      <c r="C42" s="151">
        <f t="shared" si="5"/>
        <v>9.976913957696388</v>
      </c>
      <c r="D42" s="152"/>
      <c r="E42" s="152" t="s">
        <v>21</v>
      </c>
      <c r="F42" s="150">
        <v>494</v>
      </c>
      <c r="G42" s="153">
        <f t="shared" si="4"/>
        <v>8.173395102581072</v>
      </c>
    </row>
    <row r="43" spans="1:7" ht="12.75">
      <c r="A43" s="149" t="s">
        <v>22</v>
      </c>
      <c r="B43" s="150">
        <v>390</v>
      </c>
      <c r="C43" s="151">
        <f t="shared" si="5"/>
        <v>2.433393648218631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719</v>
      </c>
      <c r="C44" s="151">
        <f t="shared" si="5"/>
        <v>4.486179571972297</v>
      </c>
      <c r="D44" s="152"/>
      <c r="E44" s="152" t="s">
        <v>24</v>
      </c>
      <c r="F44" s="160">
        <v>2121</v>
      </c>
      <c r="G44" s="164">
        <f>F44*100/F33</f>
        <v>35.092653871608206</v>
      </c>
    </row>
    <row r="45" spans="1:7" ht="12.75">
      <c r="A45" s="149" t="s">
        <v>25</v>
      </c>
      <c r="B45" s="150">
        <v>63</v>
      </c>
      <c r="C45" s="151">
        <f t="shared" si="5"/>
        <v>0.39308666625070193</v>
      </c>
      <c r="D45" s="152"/>
      <c r="E45" s="152" t="s">
        <v>26</v>
      </c>
      <c r="F45" s="160">
        <v>1658</v>
      </c>
      <c r="G45" s="164">
        <f>F45*100/F33</f>
        <v>27.43216412971542</v>
      </c>
    </row>
    <row r="46" spans="1:7" ht="12.75">
      <c r="A46" s="149" t="s">
        <v>27</v>
      </c>
      <c r="B46" s="150">
        <v>117</v>
      </c>
      <c r="C46" s="151">
        <f t="shared" si="5"/>
        <v>0.7300180944655893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220</v>
      </c>
      <c r="C47" s="151">
        <f t="shared" si="5"/>
        <v>1.3726835964310227</v>
      </c>
      <c r="D47" s="152"/>
      <c r="E47" s="152" t="s">
        <v>29</v>
      </c>
      <c r="F47" s="165">
        <v>2.57</v>
      </c>
      <c r="G47" s="166" t="s">
        <v>261</v>
      </c>
    </row>
    <row r="48" spans="1:7" ht="12.75">
      <c r="A48" s="149" t="s">
        <v>30</v>
      </c>
      <c r="B48" s="150">
        <v>8</v>
      </c>
      <c r="C48" s="151">
        <f t="shared" si="5"/>
        <v>0.04991576714294628</v>
      </c>
      <c r="D48" s="152"/>
      <c r="E48" s="152" t="s">
        <v>31</v>
      </c>
      <c r="F48" s="165">
        <v>2.98</v>
      </c>
      <c r="G48" s="166" t="s">
        <v>261</v>
      </c>
    </row>
    <row r="49" spans="1:7" ht="14.25">
      <c r="A49" s="149" t="s">
        <v>32</v>
      </c>
      <c r="B49" s="150">
        <v>82</v>
      </c>
      <c r="C49" s="151">
        <f t="shared" si="5"/>
        <v>0.5116366132151994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0.04991576714294628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0.006239470892868285</v>
      </c>
      <c r="D51" s="152"/>
      <c r="E51" s="143" t="s">
        <v>36</v>
      </c>
      <c r="F51" s="141">
        <v>6224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0.006239470892868285</v>
      </c>
      <c r="D52" s="152"/>
      <c r="E52" s="152" t="s">
        <v>38</v>
      </c>
      <c r="F52" s="150">
        <v>6044</v>
      </c>
      <c r="G52" s="153">
        <f>F52*100/F$51</f>
        <v>97.10796915167096</v>
      </c>
    </row>
    <row r="53" spans="1:7" ht="12.75">
      <c r="A53" s="149" t="s">
        <v>39</v>
      </c>
      <c r="B53" s="150">
        <v>3</v>
      </c>
      <c r="C53" s="151">
        <f t="shared" si="5"/>
        <v>0.018718412678604853</v>
      </c>
      <c r="D53" s="152"/>
      <c r="E53" s="152" t="s">
        <v>40</v>
      </c>
      <c r="F53" s="150">
        <v>180</v>
      </c>
      <c r="G53" s="153">
        <f>F53*100/F$51</f>
        <v>2.892030848329049</v>
      </c>
    </row>
    <row r="54" spans="1:7" ht="14.25">
      <c r="A54" s="149" t="s">
        <v>41</v>
      </c>
      <c r="B54" s="150">
        <v>3</v>
      </c>
      <c r="C54" s="151">
        <f t="shared" si="5"/>
        <v>0.018718412678604853</v>
      </c>
      <c r="D54" s="152"/>
      <c r="E54" s="152" t="s">
        <v>42</v>
      </c>
      <c r="F54" s="150">
        <v>45</v>
      </c>
      <c r="G54" s="153">
        <f>F54*100/F$51</f>
        <v>0.7230077120822622</v>
      </c>
    </row>
    <row r="55" spans="1:7" ht="12.75">
      <c r="A55" s="149" t="s">
        <v>43</v>
      </c>
      <c r="B55" s="150">
        <v>338</v>
      </c>
      <c r="C55" s="151">
        <f t="shared" si="5"/>
        <v>2.10894116178948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403</v>
      </c>
      <c r="C56" s="151">
        <f t="shared" si="5"/>
        <v>2.514506769825919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13137</v>
      </c>
      <c r="C60" s="168">
        <f>B60*100/B7</f>
        <v>81.96792911961066</v>
      </c>
      <c r="D60" s="152"/>
      <c r="E60" s="143" t="s">
        <v>51</v>
      </c>
      <c r="F60" s="141">
        <v>6044</v>
      </c>
      <c r="G60" s="148">
        <v>100</v>
      </c>
    </row>
    <row r="61" spans="1:7" ht="12.75">
      <c r="A61" s="149" t="s">
        <v>52</v>
      </c>
      <c r="B61" s="160">
        <v>986</v>
      </c>
      <c r="C61" s="168">
        <f>B61*100/B7</f>
        <v>6.152118300368128</v>
      </c>
      <c r="D61" s="152"/>
      <c r="E61" s="152" t="s">
        <v>53</v>
      </c>
      <c r="F61" s="150">
        <v>4242</v>
      </c>
      <c r="G61" s="153">
        <f>F61*100/F$60</f>
        <v>70.18530774321641</v>
      </c>
    </row>
    <row r="62" spans="1:7" ht="12.75">
      <c r="A62" s="149" t="s">
        <v>54</v>
      </c>
      <c r="B62" s="160">
        <v>60</v>
      </c>
      <c r="C62" s="168">
        <f>B62*100/B7</f>
        <v>0.3743682535720971</v>
      </c>
      <c r="D62" s="152"/>
      <c r="E62" s="152" t="s">
        <v>55</v>
      </c>
      <c r="F62" s="150">
        <v>1802</v>
      </c>
      <c r="G62" s="153">
        <f>F62*100/F$60</f>
        <v>29.814692256783587</v>
      </c>
    </row>
    <row r="63" spans="1:7" ht="12.75">
      <c r="A63" s="149" t="s">
        <v>56</v>
      </c>
      <c r="B63" s="160">
        <v>1748</v>
      </c>
      <c r="C63" s="168">
        <f>B63*100/B7</f>
        <v>10.906595120733762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24</v>
      </c>
      <c r="C64" s="168">
        <f>B64*100/B7</f>
        <v>0.14974730142883882</v>
      </c>
      <c r="D64" s="152"/>
      <c r="E64" s="152" t="s">
        <v>58</v>
      </c>
      <c r="F64" s="145">
        <v>2.65</v>
      </c>
      <c r="G64" s="166" t="s">
        <v>261</v>
      </c>
    </row>
    <row r="65" spans="1:7" ht="13.5" thickBot="1">
      <c r="A65" s="171" t="s">
        <v>59</v>
      </c>
      <c r="B65" s="172">
        <v>502</v>
      </c>
      <c r="C65" s="173">
        <f>B65*100/B7</f>
        <v>3.1322143882198787</v>
      </c>
      <c r="D65" s="174"/>
      <c r="E65" s="174" t="s">
        <v>60</v>
      </c>
      <c r="F65" s="175">
        <v>2.39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16027</v>
      </c>
      <c r="G9" s="33">
        <f>(F9/$F$9)*100</f>
        <v>100</v>
      </c>
    </row>
    <row r="10" spans="1:7" ht="12.75">
      <c r="A10" s="29" t="s">
        <v>269</v>
      </c>
      <c r="B10" s="93">
        <v>5045</v>
      </c>
      <c r="C10" s="33">
        <f aca="true" t="shared" si="0" ref="C10:C15">(B10/$B$10)*100</f>
        <v>100</v>
      </c>
      <c r="E10" s="34" t="s">
        <v>270</v>
      </c>
      <c r="F10" s="97">
        <v>11962</v>
      </c>
      <c r="G10" s="84">
        <f aca="true" t="shared" si="1" ref="G10:G16">(F10/$F$9)*100</f>
        <v>74.63655082049043</v>
      </c>
    </row>
    <row r="11" spans="1:8" ht="12.75">
      <c r="A11" s="36" t="s">
        <v>271</v>
      </c>
      <c r="B11" s="98">
        <v>360</v>
      </c>
      <c r="C11" s="35">
        <f t="shared" si="0"/>
        <v>7.135777998017839</v>
      </c>
      <c r="E11" s="34" t="s">
        <v>272</v>
      </c>
      <c r="F11" s="97">
        <v>11557</v>
      </c>
      <c r="G11" s="84">
        <f t="shared" si="1"/>
        <v>72.10956510887877</v>
      </c>
      <c r="H11" s="15" t="s">
        <v>250</v>
      </c>
    </row>
    <row r="12" spans="1:8" ht="12.75">
      <c r="A12" s="36" t="s">
        <v>273</v>
      </c>
      <c r="B12" s="98">
        <v>263</v>
      </c>
      <c r="C12" s="35">
        <f t="shared" si="0"/>
        <v>5.213082259663033</v>
      </c>
      <c r="E12" s="34" t="s">
        <v>274</v>
      </c>
      <c r="F12" s="97">
        <v>4263</v>
      </c>
      <c r="G12" s="84">
        <f t="shared" si="1"/>
        <v>26.598864416297495</v>
      </c>
      <c r="H12" s="15" t="s">
        <v>250</v>
      </c>
    </row>
    <row r="13" spans="1:7" ht="12.75">
      <c r="A13" s="36" t="s">
        <v>275</v>
      </c>
      <c r="B13" s="98">
        <v>1891</v>
      </c>
      <c r="C13" s="35">
        <f t="shared" si="0"/>
        <v>37.48265609514371</v>
      </c>
      <c r="E13" s="34" t="s">
        <v>276</v>
      </c>
      <c r="F13" s="97">
        <v>7294</v>
      </c>
      <c r="G13" s="84">
        <f t="shared" si="1"/>
        <v>45.51070069258127</v>
      </c>
    </row>
    <row r="14" spans="1:7" ht="12.75">
      <c r="A14" s="36" t="s">
        <v>277</v>
      </c>
      <c r="B14" s="98">
        <v>906</v>
      </c>
      <c r="C14" s="35">
        <f t="shared" si="0"/>
        <v>17.958374628344895</v>
      </c>
      <c r="E14" s="34" t="s">
        <v>166</v>
      </c>
      <c r="F14" s="97">
        <v>405</v>
      </c>
      <c r="G14" s="84">
        <f t="shared" si="1"/>
        <v>2.526985711611655</v>
      </c>
    </row>
    <row r="15" spans="1:7" ht="12.75">
      <c r="A15" s="36" t="s">
        <v>324</v>
      </c>
      <c r="B15" s="97">
        <v>1625</v>
      </c>
      <c r="C15" s="35">
        <f t="shared" si="0"/>
        <v>32.21010901883052</v>
      </c>
      <c r="E15" s="34" t="s">
        <v>278</v>
      </c>
      <c r="F15" s="97">
        <v>4065</v>
      </c>
      <c r="G15" s="84">
        <f t="shared" si="1"/>
        <v>25.36344917950958</v>
      </c>
    </row>
    <row r="16" spans="1:7" ht="12.75">
      <c r="A16" s="36"/>
      <c r="B16" s="93" t="s">
        <v>250</v>
      </c>
      <c r="C16" s="10"/>
      <c r="E16" s="34" t="s">
        <v>279</v>
      </c>
      <c r="F16" s="98">
        <v>2037</v>
      </c>
      <c r="G16" s="84">
        <f t="shared" si="1"/>
        <v>12.709802208772697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1618</v>
      </c>
      <c r="G17" s="84">
        <f>(F17/$F$9)*100</f>
        <v>10.095463904660885</v>
      </c>
    </row>
    <row r="18" spans="1:7" ht="12.75">
      <c r="A18" s="29" t="s">
        <v>282</v>
      </c>
      <c r="B18" s="93">
        <v>11355</v>
      </c>
      <c r="C18" s="33">
        <f>(B18/$B$18)*100</f>
        <v>100</v>
      </c>
      <c r="E18" s="34" t="s">
        <v>283</v>
      </c>
      <c r="F18" s="97">
        <v>2447</v>
      </c>
      <c r="G18" s="84">
        <f>(F18/$F$9)*100</f>
        <v>15.26798527484869</v>
      </c>
    </row>
    <row r="19" spans="1:7" ht="12.75">
      <c r="A19" s="36" t="s">
        <v>284</v>
      </c>
      <c r="B19" s="97">
        <v>298</v>
      </c>
      <c r="C19" s="84">
        <f aca="true" t="shared" si="2" ref="C19:C25">(B19/$B$18)*100</f>
        <v>2.6243945398502864</v>
      </c>
      <c r="E19" s="34"/>
      <c r="F19" s="97" t="s">
        <v>250</v>
      </c>
      <c r="G19" s="84"/>
    </row>
    <row r="20" spans="1:7" ht="12.75">
      <c r="A20" s="36" t="s">
        <v>285</v>
      </c>
      <c r="B20" s="97">
        <v>357</v>
      </c>
      <c r="C20" s="84">
        <f t="shared" si="2"/>
        <v>3.1439894319682957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729</v>
      </c>
      <c r="C21" s="84">
        <f t="shared" si="2"/>
        <v>6.420079260237781</v>
      </c>
      <c r="E21" s="38" t="s">
        <v>167</v>
      </c>
      <c r="F21" s="80">
        <v>4065</v>
      </c>
      <c r="G21" s="33">
        <f>(F21/$F$21)*100</f>
        <v>100</v>
      </c>
    </row>
    <row r="22" spans="1:7" ht="12.75">
      <c r="A22" s="36" t="s">
        <v>302</v>
      </c>
      <c r="B22" s="97">
        <v>1020</v>
      </c>
      <c r="C22" s="84">
        <f t="shared" si="2"/>
        <v>8.982826948480845</v>
      </c>
      <c r="E22" s="34" t="s">
        <v>303</v>
      </c>
      <c r="F22" s="97">
        <v>1583</v>
      </c>
      <c r="G22" s="84">
        <f aca="true" t="shared" si="3" ref="G22:G27">(F22/$F$21)*100</f>
        <v>38.94218942189422</v>
      </c>
    </row>
    <row r="23" spans="1:7" ht="12.75">
      <c r="A23" s="36" t="s">
        <v>304</v>
      </c>
      <c r="B23" s="97">
        <v>333</v>
      </c>
      <c r="C23" s="84">
        <f t="shared" si="2"/>
        <v>2.9326287978863936</v>
      </c>
      <c r="E23" s="34" t="s">
        <v>305</v>
      </c>
      <c r="F23" s="97">
        <v>1496</v>
      </c>
      <c r="G23" s="84">
        <f t="shared" si="3"/>
        <v>36.801968019680196</v>
      </c>
    </row>
    <row r="24" spans="1:7" ht="12.75">
      <c r="A24" s="36" t="s">
        <v>306</v>
      </c>
      <c r="B24" s="97">
        <v>3144</v>
      </c>
      <c r="C24" s="84">
        <f t="shared" si="2"/>
        <v>27.688243064729196</v>
      </c>
      <c r="E24" s="34" t="s">
        <v>307</v>
      </c>
      <c r="F24" s="97">
        <v>96</v>
      </c>
      <c r="G24" s="84">
        <f t="shared" si="3"/>
        <v>2.3616236162361623</v>
      </c>
    </row>
    <row r="25" spans="1:7" ht="12.75">
      <c r="A25" s="36" t="s">
        <v>308</v>
      </c>
      <c r="B25" s="97">
        <v>5474</v>
      </c>
      <c r="C25" s="84">
        <f t="shared" si="2"/>
        <v>48.20783795684721</v>
      </c>
      <c r="E25" s="34" t="s">
        <v>309</v>
      </c>
      <c r="F25" s="97">
        <v>44</v>
      </c>
      <c r="G25" s="84">
        <f t="shared" si="3"/>
        <v>1.082410824108241</v>
      </c>
    </row>
    <row r="26" spans="1:7" ht="12.75">
      <c r="A26" s="36"/>
      <c r="B26" s="93" t="s">
        <v>250</v>
      </c>
      <c r="C26" s="35"/>
      <c r="E26" s="34" t="s">
        <v>310</v>
      </c>
      <c r="F26" s="97">
        <v>699</v>
      </c>
      <c r="G26" s="84">
        <f t="shared" si="3"/>
        <v>17.195571955719558</v>
      </c>
    </row>
    <row r="27" spans="1:7" ht="12.75">
      <c r="A27" s="36" t="s">
        <v>311</v>
      </c>
      <c r="B27" s="108">
        <v>94.2</v>
      </c>
      <c r="C27" s="37" t="s">
        <v>261</v>
      </c>
      <c r="E27" s="34" t="s">
        <v>312</v>
      </c>
      <c r="F27" s="97">
        <v>147</v>
      </c>
      <c r="G27" s="84">
        <f t="shared" si="3"/>
        <v>3.616236162361624</v>
      </c>
    </row>
    <row r="28" spans="1:7" ht="12.75">
      <c r="A28" s="36" t="s">
        <v>313</v>
      </c>
      <c r="B28" s="108">
        <v>75.9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15203</v>
      </c>
      <c r="G30" s="33">
        <f>(F30/$F$30)*100</f>
        <v>100</v>
      </c>
      <c r="J30" s="39"/>
    </row>
    <row r="31" spans="1:10" ht="12.75">
      <c r="A31" s="95" t="s">
        <v>296</v>
      </c>
      <c r="B31" s="93">
        <v>12829</v>
      </c>
      <c r="C31" s="33">
        <f>(B31/$B$31)*100</f>
        <v>100</v>
      </c>
      <c r="E31" s="34" t="s">
        <v>317</v>
      </c>
      <c r="F31" s="97">
        <v>11384</v>
      </c>
      <c r="G31" s="101">
        <f>(F31/$F$30)*100</f>
        <v>74.87995790304545</v>
      </c>
      <c r="J31" s="39"/>
    </row>
    <row r="32" spans="1:10" ht="12.75">
      <c r="A32" s="36" t="s">
        <v>318</v>
      </c>
      <c r="B32" s="97">
        <v>3049</v>
      </c>
      <c r="C32" s="10">
        <f>(B32/$B$31)*100</f>
        <v>23.76646659911139</v>
      </c>
      <c r="E32" s="34" t="s">
        <v>319</v>
      </c>
      <c r="F32" s="97">
        <v>3819</v>
      </c>
      <c r="G32" s="101">
        <f aca="true" t="shared" si="4" ref="G32:G39">(F32/$F$30)*100</f>
        <v>25.12004209695455</v>
      </c>
      <c r="J32" s="39"/>
    </row>
    <row r="33" spans="1:10" ht="12.75">
      <c r="A33" s="36" t="s">
        <v>320</v>
      </c>
      <c r="B33" s="97">
        <v>8313</v>
      </c>
      <c r="C33" s="10">
        <f aca="true" t="shared" si="5" ref="C33:C38">(B33/$B$31)*100</f>
        <v>64.79850339075533</v>
      </c>
      <c r="E33" s="34" t="s">
        <v>321</v>
      </c>
      <c r="F33" s="97">
        <v>1096</v>
      </c>
      <c r="G33" s="101">
        <f t="shared" si="4"/>
        <v>7.209103466421102</v>
      </c>
      <c r="J33" s="39"/>
    </row>
    <row r="34" spans="1:7" ht="12.75">
      <c r="A34" s="36" t="s">
        <v>322</v>
      </c>
      <c r="B34" s="97">
        <v>107</v>
      </c>
      <c r="C34" s="10">
        <f t="shared" si="5"/>
        <v>0.8340478603164706</v>
      </c>
      <c r="E34" s="34" t="s">
        <v>323</v>
      </c>
      <c r="F34" s="97">
        <v>682</v>
      </c>
      <c r="G34" s="101">
        <f t="shared" si="4"/>
        <v>4.4859567190686045</v>
      </c>
    </row>
    <row r="35" spans="1:7" ht="12.75">
      <c r="A35" s="36" t="s">
        <v>325</v>
      </c>
      <c r="B35" s="97">
        <v>550</v>
      </c>
      <c r="C35" s="10">
        <f t="shared" si="5"/>
        <v>4.287161898822979</v>
      </c>
      <c r="E35" s="34" t="s">
        <v>321</v>
      </c>
      <c r="F35" s="97">
        <v>311</v>
      </c>
      <c r="G35" s="101">
        <f t="shared" si="4"/>
        <v>2.0456488850884695</v>
      </c>
    </row>
    <row r="36" spans="1:7" ht="12.75">
      <c r="A36" s="36" t="s">
        <v>297</v>
      </c>
      <c r="B36" s="97">
        <v>440</v>
      </c>
      <c r="C36" s="10">
        <f t="shared" si="5"/>
        <v>3.429729519058383</v>
      </c>
      <c r="E36" s="34" t="s">
        <v>327</v>
      </c>
      <c r="F36" s="97">
        <v>1669</v>
      </c>
      <c r="G36" s="101">
        <f t="shared" si="4"/>
        <v>10.978096428336514</v>
      </c>
    </row>
    <row r="37" spans="1:7" ht="12.75">
      <c r="A37" s="36" t="s">
        <v>326</v>
      </c>
      <c r="B37" s="97">
        <v>810</v>
      </c>
      <c r="C37" s="10">
        <f t="shared" si="5"/>
        <v>6.3138202509938415</v>
      </c>
      <c r="E37" s="34" t="s">
        <v>321</v>
      </c>
      <c r="F37" s="97">
        <v>388</v>
      </c>
      <c r="G37" s="101">
        <f t="shared" si="4"/>
        <v>2.552127869499441</v>
      </c>
    </row>
    <row r="38" spans="1:7" ht="12.75">
      <c r="A38" s="36" t="s">
        <v>297</v>
      </c>
      <c r="B38" s="97">
        <v>582</v>
      </c>
      <c r="C38" s="10">
        <f t="shared" si="5"/>
        <v>4.536596772936316</v>
      </c>
      <c r="E38" s="34" t="s">
        <v>259</v>
      </c>
      <c r="F38" s="97">
        <v>1080</v>
      </c>
      <c r="G38" s="101">
        <f t="shared" si="4"/>
        <v>7.103861080049991</v>
      </c>
    </row>
    <row r="39" spans="1:7" ht="12.75">
      <c r="A39" s="36"/>
      <c r="B39" s="97" t="s">
        <v>250</v>
      </c>
      <c r="C39" s="10"/>
      <c r="E39" s="34" t="s">
        <v>321</v>
      </c>
      <c r="F39" s="97">
        <v>337</v>
      </c>
      <c r="G39" s="101">
        <f t="shared" si="4"/>
        <v>2.216667762941525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89</v>
      </c>
      <c r="C42" s="33">
        <f>(B42/$B$42)*100</f>
        <v>100</v>
      </c>
      <c r="E42" s="31" t="s">
        <v>268</v>
      </c>
      <c r="F42" s="80">
        <v>16027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21.34831460674157</v>
      </c>
      <c r="E43" s="60" t="s">
        <v>168</v>
      </c>
      <c r="F43" s="106">
        <v>18072</v>
      </c>
      <c r="G43" s="107">
        <f aca="true" t="shared" si="6" ref="G43:G71">(F43/$F$42)*100</f>
        <v>112.75971797591563</v>
      </c>
    </row>
    <row r="44" spans="1:7" ht="12.75">
      <c r="A44" s="36"/>
      <c r="B44" s="93" t="s">
        <v>250</v>
      </c>
      <c r="C44" s="10"/>
      <c r="E44" s="1" t="s">
        <v>329</v>
      </c>
      <c r="F44" s="97">
        <v>178</v>
      </c>
      <c r="G44" s="101">
        <f t="shared" si="6"/>
        <v>1.1106258189305547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72</v>
      </c>
      <c r="G45" s="101">
        <f t="shared" si="6"/>
        <v>0.44924190428651645</v>
      </c>
    </row>
    <row r="46" spans="1:7" ht="12.75">
      <c r="A46" s="29" t="s">
        <v>331</v>
      </c>
      <c r="B46" s="93">
        <v>12183</v>
      </c>
      <c r="C46" s="33">
        <f>(B46/$B$46)*100</f>
        <v>100</v>
      </c>
      <c r="E46" s="1" t="s">
        <v>332</v>
      </c>
      <c r="F46" s="97">
        <v>47</v>
      </c>
      <c r="G46" s="101">
        <f t="shared" si="6"/>
        <v>0.2932551319648094</v>
      </c>
    </row>
    <row r="47" spans="1:7" ht="12.75">
      <c r="A47" s="36" t="s">
        <v>333</v>
      </c>
      <c r="B47" s="97">
        <v>1003</v>
      </c>
      <c r="C47" s="10">
        <f>(B47/$B$46)*100</f>
        <v>8.232783386686366</v>
      </c>
      <c r="E47" s="1" t="s">
        <v>334</v>
      </c>
      <c r="F47" s="97">
        <v>285</v>
      </c>
      <c r="G47" s="101">
        <f t="shared" si="6"/>
        <v>1.7782492044674612</v>
      </c>
    </row>
    <row r="48" spans="1:7" ht="12.75">
      <c r="A48" s="36"/>
      <c r="B48" s="93" t="s">
        <v>250</v>
      </c>
      <c r="C48" s="10"/>
      <c r="E48" s="1" t="s">
        <v>335</v>
      </c>
      <c r="F48" s="97">
        <v>2140</v>
      </c>
      <c r="G48" s="101">
        <f t="shared" si="6"/>
        <v>13.35246771073813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499</v>
      </c>
      <c r="G49" s="101">
        <f t="shared" si="6"/>
        <v>3.113495975541274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65</v>
      </c>
      <c r="G50" s="101">
        <f t="shared" si="6"/>
        <v>0.4055656080364385</v>
      </c>
    </row>
    <row r="51" spans="1:7" ht="12.75">
      <c r="A51" s="5" t="s">
        <v>338</v>
      </c>
      <c r="B51" s="93">
        <v>3323</v>
      </c>
      <c r="C51" s="33">
        <f>(B51/$B$51)*100</f>
        <v>100</v>
      </c>
      <c r="E51" s="1" t="s">
        <v>339</v>
      </c>
      <c r="F51" s="97">
        <v>1855</v>
      </c>
      <c r="G51" s="101">
        <f t="shared" si="6"/>
        <v>11.574218506270668</v>
      </c>
    </row>
    <row r="52" spans="1:7" ht="12.75">
      <c r="A52" s="4" t="s">
        <v>340</v>
      </c>
      <c r="B52" s="98">
        <v>102</v>
      </c>
      <c r="C52" s="10">
        <f>(B52/$B$51)*100</f>
        <v>3.069515498043936</v>
      </c>
      <c r="E52" s="1" t="s">
        <v>341</v>
      </c>
      <c r="F52" s="97">
        <v>146</v>
      </c>
      <c r="G52" s="101">
        <f t="shared" si="6"/>
        <v>0.9109627503587696</v>
      </c>
    </row>
    <row r="53" spans="1:7" ht="12.75">
      <c r="A53" s="4"/>
      <c r="B53" s="93" t="s">
        <v>250</v>
      </c>
      <c r="C53" s="10"/>
      <c r="E53" s="1" t="s">
        <v>342</v>
      </c>
      <c r="F53" s="97">
        <v>209</v>
      </c>
      <c r="G53" s="101">
        <f t="shared" si="6"/>
        <v>1.3040494166094716</v>
      </c>
    </row>
    <row r="54" spans="1:7" ht="14.25">
      <c r="A54" s="5" t="s">
        <v>343</v>
      </c>
      <c r="B54" s="93">
        <v>9386</v>
      </c>
      <c r="C54" s="33">
        <f>(B54/$B$54)*100</f>
        <v>100</v>
      </c>
      <c r="E54" s="1" t="s">
        <v>201</v>
      </c>
      <c r="F54" s="97">
        <v>1735</v>
      </c>
      <c r="G54" s="101">
        <f t="shared" si="6"/>
        <v>10.825481999126474</v>
      </c>
    </row>
    <row r="55" spans="1:7" ht="12.75">
      <c r="A55" s="4" t="s">
        <v>340</v>
      </c>
      <c r="B55" s="98">
        <v>609</v>
      </c>
      <c r="C55" s="10">
        <f>(B55/$B$54)*100</f>
        <v>6.488386959301088</v>
      </c>
      <c r="E55" s="1" t="s">
        <v>344</v>
      </c>
      <c r="F55" s="97">
        <v>1280</v>
      </c>
      <c r="G55" s="101">
        <f t="shared" si="6"/>
        <v>7.986522742871404</v>
      </c>
    </row>
    <row r="56" spans="1:7" ht="12.75">
      <c r="A56" s="4" t="s">
        <v>345</v>
      </c>
      <c r="B56" s="119">
        <v>59.3</v>
      </c>
      <c r="C56" s="37" t="s">
        <v>261</v>
      </c>
      <c r="E56" s="1" t="s">
        <v>346</v>
      </c>
      <c r="F56" s="97">
        <v>102</v>
      </c>
      <c r="G56" s="101">
        <f t="shared" si="6"/>
        <v>0.636426031072565</v>
      </c>
    </row>
    <row r="57" spans="1:7" ht="12.75">
      <c r="A57" s="4" t="s">
        <v>347</v>
      </c>
      <c r="B57" s="98">
        <v>8777</v>
      </c>
      <c r="C57" s="10">
        <f>(B57/$B$54)*100</f>
        <v>93.51161304069892</v>
      </c>
      <c r="E57" s="1" t="s">
        <v>348</v>
      </c>
      <c r="F57" s="97">
        <v>226</v>
      </c>
      <c r="G57" s="101">
        <f t="shared" si="6"/>
        <v>1.4101204217882324</v>
      </c>
    </row>
    <row r="58" spans="1:7" ht="12.75">
      <c r="A58" s="4" t="s">
        <v>345</v>
      </c>
      <c r="B58" s="119">
        <v>76.4</v>
      </c>
      <c r="C58" s="37" t="s">
        <v>261</v>
      </c>
      <c r="E58" s="1" t="s">
        <v>349</v>
      </c>
      <c r="F58" s="97">
        <v>727</v>
      </c>
      <c r="G58" s="101">
        <f t="shared" si="6"/>
        <v>4.536095339115243</v>
      </c>
    </row>
    <row r="59" spans="1:7" ht="12.75">
      <c r="A59" s="4"/>
      <c r="B59" s="93" t="s">
        <v>250</v>
      </c>
      <c r="C59" s="10"/>
      <c r="E59" s="1" t="s">
        <v>350</v>
      </c>
      <c r="F59" s="97">
        <v>47</v>
      </c>
      <c r="G59" s="101">
        <f t="shared" si="6"/>
        <v>0.2932551319648094</v>
      </c>
    </row>
    <row r="60" spans="1:7" ht="12.75">
      <c r="A60" s="5" t="s">
        <v>351</v>
      </c>
      <c r="B60" s="93">
        <v>2366</v>
      </c>
      <c r="C60" s="33">
        <f>(B60/$B$60)*100</f>
        <v>100</v>
      </c>
      <c r="E60" s="1" t="s">
        <v>352</v>
      </c>
      <c r="F60" s="97">
        <v>1046</v>
      </c>
      <c r="G60" s="101">
        <f t="shared" si="6"/>
        <v>6.526486553940226</v>
      </c>
    </row>
    <row r="61" spans="1:7" ht="12.75">
      <c r="A61" s="4" t="s">
        <v>340</v>
      </c>
      <c r="B61" s="97">
        <v>557</v>
      </c>
      <c r="C61" s="10">
        <f>(B61/$B$60)*100</f>
        <v>23.541842772612004</v>
      </c>
      <c r="E61" s="1" t="s">
        <v>353</v>
      </c>
      <c r="F61" s="97">
        <v>351</v>
      </c>
      <c r="G61" s="101">
        <f t="shared" si="6"/>
        <v>2.1900542833967678</v>
      </c>
    </row>
    <row r="62" spans="1:7" ht="12.75">
      <c r="A62" s="4"/>
      <c r="B62" s="93" t="s">
        <v>250</v>
      </c>
      <c r="C62" s="10"/>
      <c r="E62" s="1" t="s">
        <v>354</v>
      </c>
      <c r="F62" s="97">
        <v>485</v>
      </c>
      <c r="G62" s="101">
        <f t="shared" si="6"/>
        <v>3.026143383041118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111</v>
      </c>
      <c r="G63" s="101">
        <f t="shared" si="6"/>
        <v>0.6925812691083796</v>
      </c>
    </row>
    <row r="64" spans="1:7" ht="12.75">
      <c r="A64" s="29" t="s">
        <v>357</v>
      </c>
      <c r="B64" s="93">
        <v>15203</v>
      </c>
      <c r="C64" s="33">
        <f>(B64/$B$64)*100</f>
        <v>100</v>
      </c>
      <c r="E64" s="1" t="s">
        <v>358</v>
      </c>
      <c r="F64" s="97">
        <v>27</v>
      </c>
      <c r="G64" s="101">
        <f t="shared" si="6"/>
        <v>0.16846571410744368</v>
      </c>
    </row>
    <row r="65" spans="1:7" ht="12.75">
      <c r="A65" s="4" t="s">
        <v>256</v>
      </c>
      <c r="B65" s="97">
        <v>8277</v>
      </c>
      <c r="C65" s="10">
        <f>(B65/$B$64)*100</f>
        <v>54.44320199960534</v>
      </c>
      <c r="E65" s="1" t="s">
        <v>359</v>
      </c>
      <c r="F65" s="97">
        <v>171</v>
      </c>
      <c r="G65" s="101">
        <f t="shared" si="6"/>
        <v>1.0669495226804766</v>
      </c>
    </row>
    <row r="66" spans="1:7" ht="12.75">
      <c r="A66" s="4" t="s">
        <v>257</v>
      </c>
      <c r="B66" s="97">
        <v>5350</v>
      </c>
      <c r="C66" s="10">
        <f aca="true" t="shared" si="7" ref="C66:C71">(B66/$B$64)*100</f>
        <v>35.19042294284023</v>
      </c>
      <c r="E66" s="1" t="s">
        <v>360</v>
      </c>
      <c r="F66" s="97">
        <v>112</v>
      </c>
      <c r="G66" s="101">
        <f t="shared" si="6"/>
        <v>0.6988207400012478</v>
      </c>
    </row>
    <row r="67" spans="1:7" ht="12.75">
      <c r="A67" s="4" t="s">
        <v>361</v>
      </c>
      <c r="B67" s="97">
        <v>1932</v>
      </c>
      <c r="C67" s="10">
        <f t="shared" si="7"/>
        <v>12.708018154311649</v>
      </c>
      <c r="E67" s="1" t="s">
        <v>362</v>
      </c>
      <c r="F67" s="97">
        <v>107</v>
      </c>
      <c r="G67" s="101">
        <f t="shared" si="6"/>
        <v>0.6676233855369065</v>
      </c>
    </row>
    <row r="68" spans="1:7" ht="12.75">
      <c r="A68" s="4" t="s">
        <v>363</v>
      </c>
      <c r="B68" s="97">
        <v>3418</v>
      </c>
      <c r="C68" s="10">
        <f t="shared" si="7"/>
        <v>22.48240478852858</v>
      </c>
      <c r="E68" s="1" t="s">
        <v>364</v>
      </c>
      <c r="F68" s="97">
        <v>614</v>
      </c>
      <c r="G68" s="101">
        <f t="shared" si="6"/>
        <v>3.8310351282211266</v>
      </c>
    </row>
    <row r="69" spans="1:7" ht="12.75">
      <c r="A69" s="4" t="s">
        <v>365</v>
      </c>
      <c r="B69" s="97">
        <v>1053</v>
      </c>
      <c r="C69" s="10">
        <f t="shared" si="7"/>
        <v>6.92626455304874</v>
      </c>
      <c r="E69" s="1" t="s">
        <v>366</v>
      </c>
      <c r="F69" s="97">
        <v>155</v>
      </c>
      <c r="G69" s="101">
        <f t="shared" si="6"/>
        <v>0.9671179883945842</v>
      </c>
    </row>
    <row r="70" spans="1:7" ht="12.75">
      <c r="A70" s="4" t="s">
        <v>367</v>
      </c>
      <c r="B70" s="97">
        <v>2365</v>
      </c>
      <c r="C70" s="10">
        <f t="shared" si="7"/>
        <v>15.55614023547984</v>
      </c>
      <c r="E70" s="1" t="s">
        <v>368</v>
      </c>
      <c r="F70" s="97">
        <v>222</v>
      </c>
      <c r="G70" s="101">
        <f t="shared" si="6"/>
        <v>1.3851625382167592</v>
      </c>
    </row>
    <row r="71" spans="1:7" ht="12.75">
      <c r="A71" s="7" t="s">
        <v>258</v>
      </c>
      <c r="B71" s="103">
        <v>1576</v>
      </c>
      <c r="C71" s="40">
        <f t="shared" si="7"/>
        <v>10.36637505755443</v>
      </c>
      <c r="D71" s="41"/>
      <c r="E71" s="9" t="s">
        <v>369</v>
      </c>
      <c r="F71" s="103">
        <v>5058</v>
      </c>
      <c r="G71" s="104">
        <f t="shared" si="6"/>
        <v>31.559243776127783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12610</v>
      </c>
      <c r="C9" s="81">
        <f>(B9/$B$9)*100</f>
        <v>100</v>
      </c>
      <c r="D9" s="65"/>
      <c r="E9" s="79" t="s">
        <v>381</v>
      </c>
      <c r="F9" s="80">
        <v>6037</v>
      </c>
      <c r="G9" s="81">
        <f>(F9/$F$9)*100</f>
        <v>100</v>
      </c>
    </row>
    <row r="10" spans="1:7" ht="12.75">
      <c r="A10" s="82" t="s">
        <v>382</v>
      </c>
      <c r="B10" s="97">
        <v>7990</v>
      </c>
      <c r="C10" s="105">
        <f>(B10/$B$9)*100</f>
        <v>63.36241078509119</v>
      </c>
      <c r="D10" s="65"/>
      <c r="E10" s="78" t="s">
        <v>383</v>
      </c>
      <c r="F10" s="97">
        <v>294</v>
      </c>
      <c r="G10" s="105">
        <f aca="true" t="shared" si="0" ref="G10:G19">(F10/$F$9)*100</f>
        <v>4.8699685274142785</v>
      </c>
    </row>
    <row r="11" spans="1:7" ht="12.75">
      <c r="A11" s="82" t="s">
        <v>384</v>
      </c>
      <c r="B11" s="97">
        <v>7990</v>
      </c>
      <c r="C11" s="105">
        <f aca="true" t="shared" si="1" ref="C11:C16">(B11/$B$9)*100</f>
        <v>63.36241078509119</v>
      </c>
      <c r="D11" s="65"/>
      <c r="E11" s="78" t="s">
        <v>385</v>
      </c>
      <c r="F11" s="97">
        <v>131</v>
      </c>
      <c r="G11" s="105">
        <f t="shared" si="0"/>
        <v>2.1699519628954778</v>
      </c>
    </row>
    <row r="12" spans="1:7" ht="12.75">
      <c r="A12" s="82" t="s">
        <v>386</v>
      </c>
      <c r="B12" s="97">
        <v>7925</v>
      </c>
      <c r="C12" s="105">
        <f>(B12/$B$9)*100</f>
        <v>62.84694686756542</v>
      </c>
      <c r="D12" s="65"/>
      <c r="E12" s="78" t="s">
        <v>387</v>
      </c>
      <c r="F12" s="97">
        <v>388</v>
      </c>
      <c r="G12" s="105">
        <f t="shared" si="0"/>
        <v>6.427033294682789</v>
      </c>
    </row>
    <row r="13" spans="1:7" ht="12.75">
      <c r="A13" s="82" t="s">
        <v>388</v>
      </c>
      <c r="B13" s="97">
        <v>65</v>
      </c>
      <c r="C13" s="105">
        <f>(B13/$B$9)*100</f>
        <v>0.5154639175257731</v>
      </c>
      <c r="D13" s="65"/>
      <c r="E13" s="78" t="s">
        <v>389</v>
      </c>
      <c r="F13" s="97">
        <v>423</v>
      </c>
      <c r="G13" s="105">
        <f t="shared" si="0"/>
        <v>7.006791452708298</v>
      </c>
    </row>
    <row r="14" spans="1:7" ht="12.75">
      <c r="A14" s="82" t="s">
        <v>390</v>
      </c>
      <c r="B14" s="109">
        <v>0.8</v>
      </c>
      <c r="C14" s="112" t="s">
        <v>261</v>
      </c>
      <c r="D14" s="65"/>
      <c r="E14" s="78" t="s">
        <v>391</v>
      </c>
      <c r="F14" s="97">
        <v>626</v>
      </c>
      <c r="G14" s="105">
        <f t="shared" si="0"/>
        <v>10.369388769256254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704</v>
      </c>
      <c r="G15" s="105">
        <f t="shared" si="0"/>
        <v>11.661421235713103</v>
      </c>
    </row>
    <row r="16" spans="1:7" ht="12.75">
      <c r="A16" s="82" t="s">
        <v>67</v>
      </c>
      <c r="B16" s="97">
        <v>4620</v>
      </c>
      <c r="C16" s="105">
        <f t="shared" si="1"/>
        <v>36.6375892149088</v>
      </c>
      <c r="D16" s="65"/>
      <c r="E16" s="78" t="s">
        <v>68</v>
      </c>
      <c r="F16" s="97">
        <v>534</v>
      </c>
      <c r="G16" s="105">
        <f t="shared" si="0"/>
        <v>8.8454530395892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1085</v>
      </c>
      <c r="G17" s="105">
        <f t="shared" si="0"/>
        <v>17.97250289879079</v>
      </c>
    </row>
    <row r="18" spans="1:7" ht="12.75">
      <c r="A18" s="77" t="s">
        <v>70</v>
      </c>
      <c r="B18" s="80">
        <v>6599</v>
      </c>
      <c r="C18" s="81">
        <f>(B18/$B$18)*100</f>
        <v>100</v>
      </c>
      <c r="D18" s="65"/>
      <c r="E18" s="78" t="s">
        <v>170</v>
      </c>
      <c r="F18" s="97">
        <v>452</v>
      </c>
      <c r="G18" s="105">
        <f t="shared" si="0"/>
        <v>7.487162497929435</v>
      </c>
    </row>
    <row r="19" spans="1:9" ht="12.75">
      <c r="A19" s="82" t="s">
        <v>382</v>
      </c>
      <c r="B19" s="97">
        <v>3587</v>
      </c>
      <c r="C19" s="105">
        <f>(B19/$B$18)*100</f>
        <v>54.35672071525989</v>
      </c>
      <c r="D19" s="65"/>
      <c r="E19" s="78" t="s">
        <v>169</v>
      </c>
      <c r="F19" s="98">
        <v>1400</v>
      </c>
      <c r="G19" s="105">
        <f t="shared" si="0"/>
        <v>23.190326321020375</v>
      </c>
      <c r="I19" s="117"/>
    </row>
    <row r="20" spans="1:7" ht="12.75">
      <c r="A20" s="82" t="s">
        <v>384</v>
      </c>
      <c r="B20" s="97">
        <v>3587</v>
      </c>
      <c r="C20" s="105">
        <f>(B20/$B$18)*100</f>
        <v>54.35672071525989</v>
      </c>
      <c r="D20" s="65"/>
      <c r="E20" s="78" t="s">
        <v>71</v>
      </c>
      <c r="F20" s="97">
        <v>94580</v>
      </c>
      <c r="G20" s="112" t="s">
        <v>261</v>
      </c>
    </row>
    <row r="21" spans="1:7" ht="12.75">
      <c r="A21" s="82" t="s">
        <v>386</v>
      </c>
      <c r="B21" s="97">
        <v>3564</v>
      </c>
      <c r="C21" s="105">
        <f>(B21/$B$18)*100</f>
        <v>54.008183058039094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5069</v>
      </c>
      <c r="G22" s="105">
        <f>(F22/$F$9)*100</f>
        <v>83.96554580089447</v>
      </c>
    </row>
    <row r="23" spans="1:7" ht="12.75">
      <c r="A23" s="77" t="s">
        <v>73</v>
      </c>
      <c r="B23" s="80">
        <v>1012</v>
      </c>
      <c r="C23" s="81">
        <f>(B23/$B$23)*100</f>
        <v>100</v>
      </c>
      <c r="D23" s="65"/>
      <c r="E23" s="78" t="s">
        <v>74</v>
      </c>
      <c r="F23" s="97">
        <v>134659</v>
      </c>
      <c r="G23" s="112" t="s">
        <v>261</v>
      </c>
    </row>
    <row r="24" spans="1:7" ht="12.75">
      <c r="A24" s="82" t="s">
        <v>75</v>
      </c>
      <c r="B24" s="97">
        <v>490</v>
      </c>
      <c r="C24" s="105">
        <f>(B24/$B$23)*100</f>
        <v>48.418972332015805</v>
      </c>
      <c r="D24" s="65"/>
      <c r="E24" s="78" t="s">
        <v>76</v>
      </c>
      <c r="F24" s="97">
        <v>1482</v>
      </c>
      <c r="G24" s="105">
        <f>(F24/$F$9)*100</f>
        <v>24.548616862680138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15673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63</v>
      </c>
      <c r="G26" s="105">
        <f>(F26/$F$9)*100</f>
        <v>1.043564684445917</v>
      </c>
    </row>
    <row r="27" spans="1:7" ht="12.75">
      <c r="A27" s="77" t="s">
        <v>85</v>
      </c>
      <c r="B27" s="80">
        <v>7809</v>
      </c>
      <c r="C27" s="81">
        <f>(B27/$B$27)*100</f>
        <v>100</v>
      </c>
      <c r="D27" s="65"/>
      <c r="E27" s="78" t="s">
        <v>78</v>
      </c>
      <c r="F27" s="98">
        <v>7089</v>
      </c>
      <c r="G27" s="112" t="s">
        <v>261</v>
      </c>
    </row>
    <row r="28" spans="1:7" ht="12.75">
      <c r="A28" s="82" t="s">
        <v>86</v>
      </c>
      <c r="B28" s="97">
        <v>4739</v>
      </c>
      <c r="C28" s="105">
        <f aca="true" t="shared" si="2" ref="C28:C33">(B28/$B$27)*100</f>
        <v>60.68638750160071</v>
      </c>
      <c r="D28" s="65"/>
      <c r="E28" s="78" t="s">
        <v>79</v>
      </c>
      <c r="F28" s="97">
        <v>45</v>
      </c>
      <c r="G28" s="105">
        <f>(F28/$F$9)*100</f>
        <v>0.7454033460327978</v>
      </c>
    </row>
    <row r="29" spans="1:7" ht="12.75">
      <c r="A29" s="82" t="s">
        <v>87</v>
      </c>
      <c r="B29" s="97">
        <v>664</v>
      </c>
      <c r="C29" s="105">
        <f t="shared" si="2"/>
        <v>8.50300934818799</v>
      </c>
      <c r="D29" s="65"/>
      <c r="E29" s="78" t="s">
        <v>80</v>
      </c>
      <c r="F29" s="97">
        <v>1330</v>
      </c>
      <c r="G29" s="112" t="s">
        <v>261</v>
      </c>
    </row>
    <row r="30" spans="1:7" ht="12.75">
      <c r="A30" s="82" t="s">
        <v>88</v>
      </c>
      <c r="B30" s="97">
        <v>630</v>
      </c>
      <c r="C30" s="105">
        <f t="shared" si="2"/>
        <v>8.067614291202458</v>
      </c>
      <c r="D30" s="65"/>
      <c r="E30" s="78" t="s">
        <v>81</v>
      </c>
      <c r="F30" s="97">
        <v>1197</v>
      </c>
      <c r="G30" s="105">
        <f>(F30/$F$9)*100</f>
        <v>19.82772900447242</v>
      </c>
    </row>
    <row r="31" spans="1:7" ht="12.75">
      <c r="A31" s="82" t="s">
        <v>115</v>
      </c>
      <c r="B31" s="97">
        <v>790</v>
      </c>
      <c r="C31" s="105">
        <f t="shared" si="2"/>
        <v>10.11653220642848</v>
      </c>
      <c r="D31" s="65"/>
      <c r="E31" s="78" t="s">
        <v>82</v>
      </c>
      <c r="F31" s="97">
        <v>35581</v>
      </c>
      <c r="G31" s="112" t="s">
        <v>261</v>
      </c>
    </row>
    <row r="32" spans="1:7" ht="12.75">
      <c r="A32" s="82" t="s">
        <v>89</v>
      </c>
      <c r="B32" s="97">
        <v>254</v>
      </c>
      <c r="C32" s="105">
        <f t="shared" si="2"/>
        <v>3.252657190421309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732</v>
      </c>
      <c r="C33" s="105">
        <f t="shared" si="2"/>
        <v>9.373799462159047</v>
      </c>
      <c r="D33" s="65"/>
      <c r="E33" s="79" t="s">
        <v>84</v>
      </c>
      <c r="F33" s="80">
        <v>4375</v>
      </c>
      <c r="G33" s="81">
        <f>(F33/$F$33)*100</f>
        <v>100</v>
      </c>
    </row>
    <row r="34" spans="1:7" ht="12.75">
      <c r="A34" s="82" t="s">
        <v>91</v>
      </c>
      <c r="B34" s="120">
        <v>25.7</v>
      </c>
      <c r="C34" s="112" t="s">
        <v>261</v>
      </c>
      <c r="D34" s="65"/>
      <c r="E34" s="78" t="s">
        <v>383</v>
      </c>
      <c r="F34" s="97">
        <v>126</v>
      </c>
      <c r="G34" s="105">
        <f aca="true" t="shared" si="3" ref="G34:G43">(F34/$F$33)*100</f>
        <v>2.88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77</v>
      </c>
      <c r="G35" s="105">
        <f t="shared" si="3"/>
        <v>1.76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137</v>
      </c>
      <c r="G36" s="105">
        <f t="shared" si="3"/>
        <v>3.1314285714285712</v>
      </c>
    </row>
    <row r="37" spans="1:7" ht="12.75">
      <c r="A37" s="77" t="s">
        <v>94</v>
      </c>
      <c r="B37" s="80">
        <v>7925</v>
      </c>
      <c r="C37" s="81">
        <f>(B37/$B$37)*100</f>
        <v>100</v>
      </c>
      <c r="D37" s="65"/>
      <c r="E37" s="78" t="s">
        <v>389</v>
      </c>
      <c r="F37" s="97">
        <v>208</v>
      </c>
      <c r="G37" s="105">
        <f t="shared" si="3"/>
        <v>4.7542857142857144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391</v>
      </c>
      <c r="G38" s="105">
        <f t="shared" si="3"/>
        <v>8.937142857142858</v>
      </c>
    </row>
    <row r="39" spans="1:7" ht="12.75">
      <c r="A39" s="82" t="s">
        <v>97</v>
      </c>
      <c r="B39" s="98">
        <v>5629</v>
      </c>
      <c r="C39" s="105">
        <f>(B39/$B$37)*100</f>
        <v>71.02839116719242</v>
      </c>
      <c r="D39" s="65"/>
      <c r="E39" s="78" t="s">
        <v>393</v>
      </c>
      <c r="F39" s="97">
        <v>453</v>
      </c>
      <c r="G39" s="105">
        <f t="shared" si="3"/>
        <v>10.354285714285714</v>
      </c>
    </row>
    <row r="40" spans="1:7" ht="12.75">
      <c r="A40" s="82" t="s">
        <v>98</v>
      </c>
      <c r="B40" s="98">
        <v>676</v>
      </c>
      <c r="C40" s="105">
        <f>(B40/$B$37)*100</f>
        <v>8.529968454258675</v>
      </c>
      <c r="D40" s="65"/>
      <c r="E40" s="78" t="s">
        <v>68</v>
      </c>
      <c r="F40" s="97">
        <v>370</v>
      </c>
      <c r="G40" s="105">
        <f t="shared" si="3"/>
        <v>8.457142857142857</v>
      </c>
    </row>
    <row r="41" spans="1:7" ht="12.75">
      <c r="A41" s="82" t="s">
        <v>100</v>
      </c>
      <c r="B41" s="98">
        <v>1252</v>
      </c>
      <c r="C41" s="105">
        <f>(B41/$B$37)*100</f>
        <v>15.798107255520504</v>
      </c>
      <c r="D41" s="65"/>
      <c r="E41" s="78" t="s">
        <v>69</v>
      </c>
      <c r="F41" s="97">
        <v>913</v>
      </c>
      <c r="G41" s="105">
        <f t="shared" si="3"/>
        <v>20.86857142857143</v>
      </c>
    </row>
    <row r="42" spans="1:7" ht="12.75">
      <c r="A42" s="82" t="s">
        <v>260</v>
      </c>
      <c r="B42" s="98">
        <v>12</v>
      </c>
      <c r="C42" s="105">
        <f>(B42/$B$37)*100</f>
        <v>0.15141955835962145</v>
      </c>
      <c r="D42" s="65"/>
      <c r="E42" s="78" t="s">
        <v>170</v>
      </c>
      <c r="F42" s="97">
        <v>399</v>
      </c>
      <c r="G42" s="105">
        <f t="shared" si="3"/>
        <v>9.120000000000001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1301</v>
      </c>
      <c r="G43" s="105">
        <f t="shared" si="3"/>
        <v>29.737142857142857</v>
      </c>
    </row>
    <row r="44" spans="1:7" ht="12.75">
      <c r="A44" s="82" t="s">
        <v>291</v>
      </c>
      <c r="B44" s="98">
        <v>113</v>
      </c>
      <c r="C44" s="105">
        <f>(B44/$B$37)*100</f>
        <v>1.4258675078864353</v>
      </c>
      <c r="D44" s="65"/>
      <c r="E44" s="78" t="s">
        <v>93</v>
      </c>
      <c r="F44" s="97">
        <v>123098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243</v>
      </c>
      <c r="C46" s="105">
        <f>(B46/$B$37)*100</f>
        <v>3.0662460567823344</v>
      </c>
      <c r="D46" s="65"/>
      <c r="E46" s="78" t="s">
        <v>96</v>
      </c>
      <c r="F46" s="97">
        <v>56360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77845</v>
      </c>
      <c r="G48" s="112" t="s">
        <v>261</v>
      </c>
    </row>
    <row r="49" spans="1:7" ht="13.5" thickBot="1">
      <c r="A49" s="82" t="s">
        <v>292</v>
      </c>
      <c r="B49" s="98">
        <v>22</v>
      </c>
      <c r="C49" s="105">
        <f aca="true" t="shared" si="4" ref="C49:C55">(B49/$B$37)*100</f>
        <v>0.277602523659306</v>
      </c>
      <c r="D49" s="87"/>
      <c r="E49" s="88" t="s">
        <v>102</v>
      </c>
      <c r="F49" s="113">
        <v>41563</v>
      </c>
      <c r="G49" s="114" t="s">
        <v>261</v>
      </c>
    </row>
    <row r="50" spans="1:7" ht="13.5" thickTop="1">
      <c r="A50" s="82" t="s">
        <v>116</v>
      </c>
      <c r="B50" s="98">
        <v>113</v>
      </c>
      <c r="C50" s="105">
        <f t="shared" si="4"/>
        <v>1.4258675078864353</v>
      </c>
      <c r="D50" s="65"/>
      <c r="E50" s="78"/>
      <c r="F50" s="86"/>
      <c r="G50" s="85"/>
    </row>
    <row r="51" spans="1:7" ht="12.75">
      <c r="A51" s="82" t="s">
        <v>117</v>
      </c>
      <c r="B51" s="98">
        <v>704</v>
      </c>
      <c r="C51" s="105">
        <f t="shared" si="4"/>
        <v>8.883280757097792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110</v>
      </c>
      <c r="C52" s="105">
        <f t="shared" si="4"/>
        <v>1.38801261829653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436</v>
      </c>
      <c r="C53" s="105">
        <f t="shared" si="4"/>
        <v>5.5015772870662465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76</v>
      </c>
      <c r="C54" s="105">
        <f t="shared" si="4"/>
        <v>0.9589905362776026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451</v>
      </c>
      <c r="C55" s="105">
        <f t="shared" si="4"/>
        <v>5.690851735015773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658</v>
      </c>
      <c r="C57" s="105">
        <f>(B57/$B$37)*100</f>
        <v>8.302839116719243</v>
      </c>
      <c r="D57" s="65"/>
      <c r="E57" s="79" t="s">
        <v>84</v>
      </c>
      <c r="F57" s="80">
        <v>184</v>
      </c>
      <c r="G57" s="105">
        <f>(F57/L57)*100</f>
        <v>4.2057142857142855</v>
      </c>
      <c r="H57" s="79" t="s">
        <v>84</v>
      </c>
      <c r="L57" s="15">
        <v>4375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134</v>
      </c>
      <c r="G58" s="105">
        <f>(F58/L58)*100</f>
        <v>6.229660622966062</v>
      </c>
      <c r="H58" s="78" t="s">
        <v>118</v>
      </c>
      <c r="L58" s="15">
        <v>2151</v>
      </c>
    </row>
    <row r="59" spans="1:12" ht="12.75">
      <c r="A59" s="82" t="s">
        <v>112</v>
      </c>
      <c r="B59" s="98">
        <v>1441</v>
      </c>
      <c r="C59" s="105">
        <f>(B59/$B$37)*100</f>
        <v>18.182965299684543</v>
      </c>
      <c r="D59" s="65"/>
      <c r="E59" s="78" t="s">
        <v>120</v>
      </c>
      <c r="F59" s="97">
        <v>67</v>
      </c>
      <c r="G59" s="105">
        <f>(F59/L59)*100</f>
        <v>10.323574730354391</v>
      </c>
      <c r="H59" s="78" t="s">
        <v>120</v>
      </c>
      <c r="L59" s="15">
        <v>649</v>
      </c>
    </row>
    <row r="60" spans="1:7" ht="12.75">
      <c r="A60" s="82" t="s">
        <v>113</v>
      </c>
      <c r="B60" s="98">
        <v>2981</v>
      </c>
      <c r="C60" s="105">
        <f>(B60/$B$37)*100</f>
        <v>37.61514195583596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386</v>
      </c>
      <c r="C62" s="105">
        <f>(B62/$B$37)*100</f>
        <v>4.870662460567823</v>
      </c>
      <c r="D62" s="65"/>
      <c r="E62" s="79" t="s">
        <v>123</v>
      </c>
      <c r="F62" s="80">
        <v>78</v>
      </c>
      <c r="G62" s="105">
        <f>(F62/L62)*100</f>
        <v>17.889908256880734</v>
      </c>
      <c r="H62" s="79" t="s">
        <v>394</v>
      </c>
      <c r="L62" s="15">
        <v>436</v>
      </c>
    </row>
    <row r="63" spans="1:12" ht="12.75">
      <c r="A63" s="61" t="s">
        <v>293</v>
      </c>
      <c r="B63" s="98">
        <v>317</v>
      </c>
      <c r="C63" s="105">
        <f>(B63/$B$37)*100</f>
        <v>4</v>
      </c>
      <c r="D63" s="65"/>
      <c r="E63" s="78" t="s">
        <v>118</v>
      </c>
      <c r="F63" s="97">
        <v>67</v>
      </c>
      <c r="G63" s="105">
        <f>(F63/L63)*100</f>
        <v>23.843416370106763</v>
      </c>
      <c r="H63" s="78" t="s">
        <v>118</v>
      </c>
      <c r="L63" s="15">
        <v>281</v>
      </c>
    </row>
    <row r="64" spans="1:12" ht="12.75">
      <c r="A64" s="82" t="s">
        <v>114</v>
      </c>
      <c r="B64" s="98">
        <v>230</v>
      </c>
      <c r="C64" s="105">
        <f>(B64/$B$37)*100</f>
        <v>2.902208201892744</v>
      </c>
      <c r="D64" s="65"/>
      <c r="E64" s="78" t="s">
        <v>120</v>
      </c>
      <c r="F64" s="97">
        <v>18</v>
      </c>
      <c r="G64" s="105">
        <f>(F64/L64)*100</f>
        <v>51.42857142857142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897</v>
      </c>
      <c r="G66" s="105">
        <f aca="true" t="shared" si="5" ref="G66:G71">(F66/L66)*100</f>
        <v>5.741902445269491</v>
      </c>
      <c r="H66" s="79" t="s">
        <v>124</v>
      </c>
      <c r="L66" s="15">
        <v>15622</v>
      </c>
    </row>
    <row r="67" spans="1:12" ht="12.75">
      <c r="A67" s="82" t="s">
        <v>126</v>
      </c>
      <c r="B67" s="97">
        <v>6086</v>
      </c>
      <c r="C67" s="105">
        <f>(B67/$B$37)*100</f>
        <v>76.79495268138801</v>
      </c>
      <c r="D67" s="65"/>
      <c r="E67" s="78" t="s">
        <v>262</v>
      </c>
      <c r="F67" s="97">
        <v>665</v>
      </c>
      <c r="G67" s="105">
        <f t="shared" si="5"/>
        <v>5.601886951394154</v>
      </c>
      <c r="H67" s="78" t="s">
        <v>262</v>
      </c>
      <c r="L67" s="15">
        <v>11871</v>
      </c>
    </row>
    <row r="68" spans="1:12" ht="12.75">
      <c r="A68" s="82" t="s">
        <v>128</v>
      </c>
      <c r="B68" s="97">
        <v>875</v>
      </c>
      <c r="C68" s="105">
        <f>(B68/$B$37)*100</f>
        <v>11.041009463722396</v>
      </c>
      <c r="D68" s="65"/>
      <c r="E68" s="78" t="s">
        <v>127</v>
      </c>
      <c r="F68" s="97">
        <v>70</v>
      </c>
      <c r="G68" s="105">
        <f t="shared" si="5"/>
        <v>2.9585798816568047</v>
      </c>
      <c r="H68" s="78" t="s">
        <v>127</v>
      </c>
      <c r="L68" s="15">
        <v>2366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213</v>
      </c>
      <c r="G69" s="105">
        <f t="shared" si="5"/>
        <v>5.722729715206878</v>
      </c>
      <c r="H69" s="78" t="s">
        <v>129</v>
      </c>
      <c r="L69" s="15">
        <v>3722</v>
      </c>
    </row>
    <row r="70" spans="1:12" ht="12.75">
      <c r="A70" s="82" t="s">
        <v>376</v>
      </c>
      <c r="B70" s="97">
        <v>940</v>
      </c>
      <c r="C70" s="105">
        <f>(B70/$B$37)*100</f>
        <v>11.861198738170348</v>
      </c>
      <c r="D70" s="65"/>
      <c r="E70" s="78" t="s">
        <v>130</v>
      </c>
      <c r="F70" s="97">
        <v>134</v>
      </c>
      <c r="G70" s="105">
        <f t="shared" si="5"/>
        <v>4.609563123495012</v>
      </c>
      <c r="H70" s="78" t="s">
        <v>130</v>
      </c>
      <c r="L70" s="15">
        <v>2907</v>
      </c>
    </row>
    <row r="71" spans="1:12" ht="13.5" thickBot="1">
      <c r="A71" s="90" t="s">
        <v>371</v>
      </c>
      <c r="B71" s="110">
        <v>24</v>
      </c>
      <c r="C71" s="111">
        <f>(B71/$B$37)*100</f>
        <v>0.3028391167192429</v>
      </c>
      <c r="D71" s="91"/>
      <c r="E71" s="92" t="s">
        <v>131</v>
      </c>
      <c r="F71" s="110">
        <v>380</v>
      </c>
      <c r="G71" s="118">
        <f t="shared" si="5"/>
        <v>14.542671259089168</v>
      </c>
      <c r="H71" s="92" t="s">
        <v>131</v>
      </c>
      <c r="L71" s="15">
        <v>2613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6224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6044</v>
      </c>
      <c r="G9" s="81">
        <f>(F9/$F$9)*100</f>
        <v>100</v>
      </c>
      <c r="I9" s="53"/>
    </row>
    <row r="10" spans="1:7" ht="12.75">
      <c r="A10" s="36" t="s">
        <v>137</v>
      </c>
      <c r="B10" s="97">
        <v>3991</v>
      </c>
      <c r="C10" s="105">
        <f aca="true" t="shared" si="0" ref="C10:C18">(B10/$B$8)*100</f>
        <v>64.12275064267352</v>
      </c>
      <c r="E10" s="32" t="s">
        <v>138</v>
      </c>
      <c r="F10" s="97">
        <v>5882</v>
      </c>
      <c r="G10" s="105">
        <f>(F10/$F$9)*100</f>
        <v>97.31965585704832</v>
      </c>
    </row>
    <row r="11" spans="1:7" ht="12.75">
      <c r="A11" s="36" t="s">
        <v>139</v>
      </c>
      <c r="B11" s="97">
        <v>944</v>
      </c>
      <c r="C11" s="105">
        <f t="shared" si="0"/>
        <v>15.167095115681233</v>
      </c>
      <c r="E11" s="32" t="s">
        <v>140</v>
      </c>
      <c r="F11" s="97">
        <v>105</v>
      </c>
      <c r="G11" s="105">
        <f>(F11/$F$9)*100</f>
        <v>1.7372600926538715</v>
      </c>
    </row>
    <row r="12" spans="1:7" ht="12.75">
      <c r="A12" s="36" t="s">
        <v>141</v>
      </c>
      <c r="B12" s="97">
        <v>179</v>
      </c>
      <c r="C12" s="105">
        <f t="shared" si="0"/>
        <v>2.875964010282776</v>
      </c>
      <c r="E12" s="32" t="s">
        <v>142</v>
      </c>
      <c r="F12" s="97">
        <v>57</v>
      </c>
      <c r="G12" s="105">
        <f>(F12/$F$9)*100</f>
        <v>0.9430840502978161</v>
      </c>
    </row>
    <row r="13" spans="1:7" ht="12.75">
      <c r="A13" s="36" t="s">
        <v>143</v>
      </c>
      <c r="B13" s="97">
        <v>356</v>
      </c>
      <c r="C13" s="105">
        <f t="shared" si="0"/>
        <v>5.719794344473008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175</v>
      </c>
      <c r="C14" s="105">
        <f t="shared" si="0"/>
        <v>2.8116966580976865</v>
      </c>
      <c r="E14" s="42" t="s">
        <v>145</v>
      </c>
      <c r="F14" s="80">
        <v>3989</v>
      </c>
      <c r="G14" s="81">
        <f>(F14/$F$14)*100</f>
        <v>100</v>
      </c>
    </row>
    <row r="15" spans="1:7" ht="12.75">
      <c r="A15" s="36" t="s">
        <v>146</v>
      </c>
      <c r="B15" s="97">
        <v>139</v>
      </c>
      <c r="C15" s="105">
        <f t="shared" si="0"/>
        <v>2.2332904884318765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440</v>
      </c>
      <c r="C16" s="105">
        <f t="shared" si="0"/>
        <v>7.069408740359898</v>
      </c>
      <c r="E16" s="1" t="s">
        <v>149</v>
      </c>
      <c r="F16" s="97">
        <v>22</v>
      </c>
      <c r="G16" s="105">
        <f>(F16/$F$14)*100</f>
        <v>0.5515166708448233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51</v>
      </c>
      <c r="G17" s="105">
        <f aca="true" t="shared" si="1" ref="G17:G23">(F17/$F$14)*100</f>
        <v>1.2785159187766357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164</v>
      </c>
      <c r="G18" s="105">
        <f t="shared" si="1"/>
        <v>4.1113060917523185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139</v>
      </c>
      <c r="G19" s="105">
        <f t="shared" si="1"/>
        <v>3.4845826021559287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810</v>
      </c>
      <c r="G20" s="105">
        <f t="shared" si="1"/>
        <v>20.30584106292304</v>
      </c>
    </row>
    <row r="21" spans="1:7" ht="12.75">
      <c r="A21" s="36" t="s">
        <v>156</v>
      </c>
      <c r="B21" s="98">
        <v>63</v>
      </c>
      <c r="C21" s="105">
        <f aca="true" t="shared" si="2" ref="C21:C28">(B21/$B$8)*100</f>
        <v>1.012210796915167</v>
      </c>
      <c r="E21" s="1" t="s">
        <v>157</v>
      </c>
      <c r="F21" s="97">
        <v>1245</v>
      </c>
      <c r="G21" s="105">
        <f t="shared" si="1"/>
        <v>31.210829781900223</v>
      </c>
    </row>
    <row r="22" spans="1:7" ht="12.75">
      <c r="A22" s="36" t="s">
        <v>158</v>
      </c>
      <c r="B22" s="98">
        <v>322</v>
      </c>
      <c r="C22" s="105">
        <f t="shared" si="2"/>
        <v>5.173521850899743</v>
      </c>
      <c r="E22" s="1" t="s">
        <v>159</v>
      </c>
      <c r="F22" s="97">
        <v>1211</v>
      </c>
      <c r="G22" s="105">
        <f t="shared" si="1"/>
        <v>30.358485836049137</v>
      </c>
    </row>
    <row r="23" spans="1:7" ht="12.75">
      <c r="A23" s="36" t="s">
        <v>160</v>
      </c>
      <c r="B23" s="98">
        <v>552</v>
      </c>
      <c r="C23" s="105">
        <f t="shared" si="2"/>
        <v>8.868894601542417</v>
      </c>
      <c r="E23" s="1" t="s">
        <v>161</v>
      </c>
      <c r="F23" s="98">
        <v>347</v>
      </c>
      <c r="G23" s="105">
        <f t="shared" si="1"/>
        <v>8.698922035597894</v>
      </c>
    </row>
    <row r="24" spans="1:7" ht="12.75">
      <c r="A24" s="36" t="s">
        <v>162</v>
      </c>
      <c r="B24" s="97">
        <v>761</v>
      </c>
      <c r="C24" s="105">
        <f t="shared" si="2"/>
        <v>12.226863753213367</v>
      </c>
      <c r="E24" s="1" t="s">
        <v>163</v>
      </c>
      <c r="F24" s="97">
        <v>417000</v>
      </c>
      <c r="G24" s="112" t="s">
        <v>261</v>
      </c>
    </row>
    <row r="25" spans="1:7" ht="12.75">
      <c r="A25" s="36" t="s">
        <v>164</v>
      </c>
      <c r="B25" s="97">
        <v>608</v>
      </c>
      <c r="C25" s="105">
        <f t="shared" si="2"/>
        <v>9.768637532133676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1175</v>
      </c>
      <c r="C26" s="105">
        <f t="shared" si="2"/>
        <v>18.878534704370182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2008</v>
      </c>
      <c r="C27" s="105">
        <f t="shared" si="2"/>
        <v>32.26221079691517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735</v>
      </c>
      <c r="C28" s="105">
        <f t="shared" si="2"/>
        <v>11.809125964010283</v>
      </c>
      <c r="E28" s="32" t="s">
        <v>176</v>
      </c>
      <c r="F28" s="97">
        <v>2555</v>
      </c>
      <c r="G28" s="105">
        <f aca="true" t="shared" si="3" ref="G28:G35">(F28/$F$14)*100</f>
        <v>64.05114063675107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64</v>
      </c>
      <c r="C31" s="105">
        <f aca="true" t="shared" si="4" ref="C31:C39">(B31/$B$8)*100</f>
        <v>1.0282776349614395</v>
      </c>
      <c r="E31" s="32" t="s">
        <v>181</v>
      </c>
      <c r="F31" s="97">
        <v>27</v>
      </c>
      <c r="G31" s="105">
        <f t="shared" si="3"/>
        <v>0.6768613687641012</v>
      </c>
    </row>
    <row r="32" spans="1:7" ht="12.75">
      <c r="A32" s="36" t="s">
        <v>182</v>
      </c>
      <c r="B32" s="97">
        <v>139</v>
      </c>
      <c r="C32" s="105">
        <f t="shared" si="4"/>
        <v>2.2332904884318765</v>
      </c>
      <c r="E32" s="32" t="s">
        <v>183</v>
      </c>
      <c r="F32" s="97">
        <v>116</v>
      </c>
      <c r="G32" s="105">
        <f t="shared" si="3"/>
        <v>2.90799699172725</v>
      </c>
    </row>
    <row r="33" spans="1:7" ht="12.75">
      <c r="A33" s="36" t="s">
        <v>184</v>
      </c>
      <c r="B33" s="97">
        <v>522</v>
      </c>
      <c r="C33" s="105">
        <f t="shared" si="4"/>
        <v>8.386889460154242</v>
      </c>
      <c r="E33" s="32" t="s">
        <v>185</v>
      </c>
      <c r="F33" s="97">
        <v>334</v>
      </c>
      <c r="G33" s="105">
        <f t="shared" si="3"/>
        <v>8.37302582100777</v>
      </c>
    </row>
    <row r="34" spans="1:7" ht="12.75">
      <c r="A34" s="36" t="s">
        <v>186</v>
      </c>
      <c r="B34" s="97">
        <v>605</v>
      </c>
      <c r="C34" s="105">
        <f t="shared" si="4"/>
        <v>9.720437017994858</v>
      </c>
      <c r="E34" s="32" t="s">
        <v>187</v>
      </c>
      <c r="F34" s="97">
        <v>375</v>
      </c>
      <c r="G34" s="105">
        <f t="shared" si="3"/>
        <v>9.40085234394585</v>
      </c>
    </row>
    <row r="35" spans="1:7" ht="12.75">
      <c r="A35" s="36" t="s">
        <v>188</v>
      </c>
      <c r="B35" s="97">
        <v>646</v>
      </c>
      <c r="C35" s="105">
        <f t="shared" si="4"/>
        <v>10.37917737789203</v>
      </c>
      <c r="E35" s="32" t="s">
        <v>189</v>
      </c>
      <c r="F35" s="97">
        <v>1703</v>
      </c>
      <c r="G35" s="105">
        <f t="shared" si="3"/>
        <v>42.69240411130609</v>
      </c>
    </row>
    <row r="36" spans="1:7" ht="12.75">
      <c r="A36" s="36" t="s">
        <v>190</v>
      </c>
      <c r="B36" s="97">
        <v>722</v>
      </c>
      <c r="C36" s="105">
        <f t="shared" si="4"/>
        <v>11.60025706940874</v>
      </c>
      <c r="E36" s="32" t="s">
        <v>191</v>
      </c>
      <c r="F36" s="97">
        <v>1980</v>
      </c>
      <c r="G36" s="112" t="s">
        <v>261</v>
      </c>
    </row>
    <row r="37" spans="1:7" ht="12.75">
      <c r="A37" s="36" t="s">
        <v>192</v>
      </c>
      <c r="B37" s="97">
        <v>648</v>
      </c>
      <c r="C37" s="105">
        <f t="shared" si="4"/>
        <v>10.411311053984576</v>
      </c>
      <c r="E37" s="32" t="s">
        <v>193</v>
      </c>
      <c r="F37" s="97">
        <v>1434</v>
      </c>
      <c r="G37" s="105">
        <f>(F37/$F$14)*100</f>
        <v>35.948859363248935</v>
      </c>
    </row>
    <row r="38" spans="1:7" ht="12.75">
      <c r="A38" s="36" t="s">
        <v>194</v>
      </c>
      <c r="B38" s="97">
        <v>1057</v>
      </c>
      <c r="C38" s="105">
        <f t="shared" si="4"/>
        <v>16.982647814910028</v>
      </c>
      <c r="E38" s="32" t="s">
        <v>191</v>
      </c>
      <c r="F38" s="97">
        <v>693</v>
      </c>
      <c r="G38" s="112" t="s">
        <v>261</v>
      </c>
    </row>
    <row r="39" spans="1:7" ht="12.75">
      <c r="A39" s="36" t="s">
        <v>195</v>
      </c>
      <c r="B39" s="97">
        <v>1821</v>
      </c>
      <c r="C39" s="105">
        <f t="shared" si="4"/>
        <v>29.25771208226221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6044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1704</v>
      </c>
      <c r="G43" s="105">
        <f aca="true" t="shared" si="5" ref="G43:G48">(F43/$F$14)*100</f>
        <v>42.71747305088995</v>
      </c>
    </row>
    <row r="44" spans="1:7" ht="12.75">
      <c r="A44" s="36" t="s">
        <v>209</v>
      </c>
      <c r="B44" s="98">
        <v>1097</v>
      </c>
      <c r="C44" s="105">
        <f aca="true" t="shared" si="6" ref="C44:C49">(B44/$B$42)*100</f>
        <v>18.15023163467902</v>
      </c>
      <c r="E44" s="32" t="s">
        <v>210</v>
      </c>
      <c r="F44" s="97">
        <v>692</v>
      </c>
      <c r="G44" s="105">
        <f t="shared" si="5"/>
        <v>17.347706192028078</v>
      </c>
    </row>
    <row r="45" spans="1:7" ht="12.75">
      <c r="A45" s="36" t="s">
        <v>211</v>
      </c>
      <c r="B45" s="98">
        <v>1655</v>
      </c>
      <c r="C45" s="105">
        <f t="shared" si="6"/>
        <v>27.382528127068166</v>
      </c>
      <c r="E45" s="32" t="s">
        <v>212</v>
      </c>
      <c r="F45" s="97">
        <v>401</v>
      </c>
      <c r="G45" s="105">
        <f t="shared" si="5"/>
        <v>10.052644773126097</v>
      </c>
    </row>
    <row r="46" spans="1:7" ht="12.75">
      <c r="A46" s="36" t="s">
        <v>213</v>
      </c>
      <c r="B46" s="98">
        <v>1059</v>
      </c>
      <c r="C46" s="105">
        <f t="shared" si="6"/>
        <v>17.521508934480476</v>
      </c>
      <c r="E46" s="32" t="s">
        <v>214</v>
      </c>
      <c r="F46" s="97">
        <v>309</v>
      </c>
      <c r="G46" s="105">
        <f t="shared" si="5"/>
        <v>7.746302331411381</v>
      </c>
    </row>
    <row r="47" spans="1:7" ht="12.75">
      <c r="A47" s="36" t="s">
        <v>215</v>
      </c>
      <c r="B47" s="97">
        <v>885</v>
      </c>
      <c r="C47" s="105">
        <f t="shared" si="6"/>
        <v>14.642620780939774</v>
      </c>
      <c r="E47" s="32" t="s">
        <v>216</v>
      </c>
      <c r="F47" s="97">
        <v>198</v>
      </c>
      <c r="G47" s="105">
        <f t="shared" si="5"/>
        <v>4.96365003760341</v>
      </c>
    </row>
    <row r="48" spans="1:7" ht="12.75">
      <c r="A48" s="36" t="s">
        <v>217</v>
      </c>
      <c r="B48" s="97">
        <v>672</v>
      </c>
      <c r="C48" s="105">
        <f t="shared" si="6"/>
        <v>11.118464592984779</v>
      </c>
      <c r="E48" s="32" t="s">
        <v>218</v>
      </c>
      <c r="F48" s="97">
        <v>640</v>
      </c>
      <c r="G48" s="105">
        <f t="shared" si="5"/>
        <v>16.044121333667587</v>
      </c>
    </row>
    <row r="49" spans="1:7" ht="12.75">
      <c r="A49" s="36" t="s">
        <v>219</v>
      </c>
      <c r="B49" s="97">
        <v>676</v>
      </c>
      <c r="C49" s="105">
        <f t="shared" si="6"/>
        <v>11.184645929847784</v>
      </c>
      <c r="E49" s="32" t="s">
        <v>220</v>
      </c>
      <c r="F49" s="97">
        <v>45</v>
      </c>
      <c r="G49" s="105">
        <f>(F49/$F$14)*100</f>
        <v>1.1281022812735022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1782</v>
      </c>
      <c r="G51" s="81">
        <f>(F51/F$51)*100</f>
        <v>100</v>
      </c>
    </row>
    <row r="52" spans="1:7" ht="12.75">
      <c r="A52" s="4" t="s">
        <v>223</v>
      </c>
      <c r="B52" s="97">
        <v>310</v>
      </c>
      <c r="C52" s="105">
        <f>(B52/$B$42)*100</f>
        <v>5.129053606882859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1800</v>
      </c>
      <c r="C53" s="105">
        <f>(B53/$B$42)*100</f>
        <v>29.781601588352085</v>
      </c>
      <c r="E53" s="32" t="s">
        <v>226</v>
      </c>
      <c r="F53" s="97">
        <v>61</v>
      </c>
      <c r="G53" s="105">
        <f>(F53/F$51)*100</f>
        <v>3.423120089786756</v>
      </c>
    </row>
    <row r="54" spans="1:7" ht="12.75">
      <c r="A54" s="4" t="s">
        <v>227</v>
      </c>
      <c r="B54" s="97">
        <v>2947</v>
      </c>
      <c r="C54" s="105">
        <f>(B54/$B$42)*100</f>
        <v>48.75909993381866</v>
      </c>
      <c r="E54" s="32" t="s">
        <v>228</v>
      </c>
      <c r="F54" s="97">
        <v>56</v>
      </c>
      <c r="G54" s="105">
        <f aca="true" t="shared" si="7" ref="G54:G60">(F54/F$51)*100</f>
        <v>3.1425364758698096</v>
      </c>
    </row>
    <row r="55" spans="1:7" ht="12.75">
      <c r="A55" s="4" t="s">
        <v>229</v>
      </c>
      <c r="B55" s="97">
        <v>987</v>
      </c>
      <c r="C55" s="105">
        <f>(B55/$B$42)*100</f>
        <v>16.33024487094639</v>
      </c>
      <c r="E55" s="32" t="s">
        <v>230</v>
      </c>
      <c r="F55" s="97">
        <v>143</v>
      </c>
      <c r="G55" s="105">
        <f t="shared" si="7"/>
        <v>8.024691358024691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606</v>
      </c>
      <c r="G56" s="105">
        <f t="shared" si="7"/>
        <v>34.00673400673401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385</v>
      </c>
      <c r="G57" s="105">
        <f t="shared" si="7"/>
        <v>21.604938271604937</v>
      </c>
    </row>
    <row r="58" spans="1:7" ht="12.75">
      <c r="A58" s="36" t="s">
        <v>234</v>
      </c>
      <c r="B58" s="97">
        <v>4279</v>
      </c>
      <c r="C58" s="105">
        <f aca="true" t="shared" si="8" ref="C58:C66">(B58/$B$42)*100</f>
        <v>70.79748510919922</v>
      </c>
      <c r="E58" s="32" t="s">
        <v>235</v>
      </c>
      <c r="F58" s="97">
        <v>346</v>
      </c>
      <c r="G58" s="105">
        <f t="shared" si="7"/>
        <v>19.41638608305275</v>
      </c>
    </row>
    <row r="59" spans="1:7" ht="12.75">
      <c r="A59" s="36" t="s">
        <v>236</v>
      </c>
      <c r="B59" s="97">
        <v>54</v>
      </c>
      <c r="C59" s="105">
        <f t="shared" si="8"/>
        <v>0.8934480476505625</v>
      </c>
      <c r="E59" s="32" t="s">
        <v>237</v>
      </c>
      <c r="F59" s="98">
        <v>128</v>
      </c>
      <c r="G59" s="105">
        <f t="shared" si="7"/>
        <v>7.182940516273851</v>
      </c>
    </row>
    <row r="60" spans="1:7" ht="12.75">
      <c r="A60" s="36" t="s">
        <v>238</v>
      </c>
      <c r="B60" s="97">
        <v>690</v>
      </c>
      <c r="C60" s="105">
        <f t="shared" si="8"/>
        <v>11.4162806088683</v>
      </c>
      <c r="E60" s="32" t="s">
        <v>239</v>
      </c>
      <c r="F60" s="97">
        <v>57</v>
      </c>
      <c r="G60" s="105">
        <f t="shared" si="7"/>
        <v>3.1986531986531985</v>
      </c>
    </row>
    <row r="61" spans="1:7" ht="12.75">
      <c r="A61" s="36" t="s">
        <v>240</v>
      </c>
      <c r="B61" s="97">
        <v>936</v>
      </c>
      <c r="C61" s="105">
        <f t="shared" si="8"/>
        <v>15.486432825943083</v>
      </c>
      <c r="E61" s="32" t="s">
        <v>163</v>
      </c>
      <c r="F61" s="97">
        <v>748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85</v>
      </c>
      <c r="C65" s="105">
        <f t="shared" si="8"/>
        <v>1.4063534083388485</v>
      </c>
      <c r="E65" s="32" t="s">
        <v>208</v>
      </c>
      <c r="F65" s="97">
        <v>305</v>
      </c>
      <c r="G65" s="105">
        <f aca="true" t="shared" si="9" ref="G65:G71">(F65/F$51)*100</f>
        <v>17.115600448933783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289</v>
      </c>
      <c r="G66" s="105">
        <f t="shared" si="9"/>
        <v>16.217732884399553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160</v>
      </c>
      <c r="G67" s="105">
        <f t="shared" si="9"/>
        <v>8.978675645342312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191</v>
      </c>
      <c r="G68" s="105">
        <f t="shared" si="9"/>
        <v>10.718294051627385</v>
      </c>
    </row>
    <row r="69" spans="1:7" ht="12.75">
      <c r="A69" s="36" t="s">
        <v>249</v>
      </c>
      <c r="B69" s="97">
        <v>16</v>
      </c>
      <c r="C69" s="105">
        <f>(B69/$B$42)*100</f>
        <v>0.26472534745201853</v>
      </c>
      <c r="E69" s="32" t="s">
        <v>216</v>
      </c>
      <c r="F69" s="97">
        <v>194</v>
      </c>
      <c r="G69" s="105">
        <f t="shared" si="9"/>
        <v>10.886644219977553</v>
      </c>
    </row>
    <row r="70" spans="1:7" ht="12.75">
      <c r="A70" s="36" t="s">
        <v>251</v>
      </c>
      <c r="B70" s="97">
        <v>9</v>
      </c>
      <c r="C70" s="105">
        <f>(B70/$B$42)*100</f>
        <v>0.14890800794176043</v>
      </c>
      <c r="E70" s="32" t="s">
        <v>218</v>
      </c>
      <c r="F70" s="97">
        <v>586</v>
      </c>
      <c r="G70" s="105">
        <f t="shared" si="9"/>
        <v>32.88439955106622</v>
      </c>
    </row>
    <row r="71" spans="1:7" ht="12.75">
      <c r="A71" s="54" t="s">
        <v>252</v>
      </c>
      <c r="B71" s="103">
        <v>21</v>
      </c>
      <c r="C71" s="115">
        <f>(B71/$B$42)*100</f>
        <v>0.34745201853077434</v>
      </c>
      <c r="D71" s="41"/>
      <c r="E71" s="44" t="s">
        <v>220</v>
      </c>
      <c r="F71" s="103">
        <v>57</v>
      </c>
      <c r="G71" s="115">
        <f t="shared" si="9"/>
        <v>3.1986531986531985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2002-06-12T12:09:13Z</dcterms:modified>
  <cp:category/>
  <cp:version/>
  <cp:contentType/>
  <cp:contentStatus/>
</cp:coreProperties>
</file>