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<sst xmlns="http://schemas.openxmlformats.org/spreadsheetml/2006/main" count="696" uniqueCount="437">
  <si>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</si>
  <si>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</si>
  <si>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</si>
  <si>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</si>
  <si>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</si>
  <si>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</si>
  <si>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</si>
  <si>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</si>
  <si>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</si>
  <si>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</si>
  <si>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</si>
  <si>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</si>
  <si>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</si>
  <si>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</si>
  <si>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</si>
  <si>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</si>
  <si>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</si>
  <si>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</si>
  <si>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</si>
  <si>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</si>
  <si>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</si>
  <si>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</si>
  <si>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</si>
  <si>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</si>
  <si>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</si>
  <si>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</si>
  <si>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</si>
  <si>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</si>
  <si>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</si>
  <si>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</si>
  <si>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</si>
  <si>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</si>
  <si>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</si>
  <si>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</si>
  <si>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</si>
  <si>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</si>
  <si>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</si>
  <si>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</si>
  <si>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</si>
  <si>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</si>
  <si>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</si>
  <si>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</si>
  <si>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</si>
  <si>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</si>
  <si>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</si>
  <si>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</si>
  <si>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</si>
  <si>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</si>
  <si>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</si>
  <si>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</si>
  <si>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</si>
  <si>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</si>
  <si>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</si>
  <si>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</si>
  <si>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</si>
  <si>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</si>
  <si>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</si>
  <si>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</si>
  <si>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</si>
  <si>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</si>
  <si>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</si>
  <si>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</si>
  <si>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</si>
  <si>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</si>
  <si>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</si>
  <si>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</si>
  <si>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</si>
  <si>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</si>
  <si>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</si>
  <si>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</si>
  <si>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</si>
  <si>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</si>
  <si>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</si>
  <si>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</si>
  <si>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</si>
  <si>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</si>
  <si>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</si>
  <si>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</si>
  <si>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</si>
  <si>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</si>
  <si>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</si>
  <si>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</si>
  <si>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</si>
  <si>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</si>
  <si>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</si>
  <si>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</si>
  <si>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</si>
  <si>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</si>
  <si>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</si>
  <si>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</si>
  <si>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</si>
  <si>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</si>
  <si>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</si>
  <si>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</si>
  <si>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</si>
  <si>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</si>
  <si>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</si>
  <si>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</si>
  <si>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</si>
  <si>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</si>
  <si>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</si>
  <si>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</si>
  <si>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</si>
  <si>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</si>
  <si>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</si>
  <si>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</si>
  <si>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</si>
  <si>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</si>
  <si>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</si>
  <si>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</si>
  <si>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</si>
  <si>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</si>
  <si>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</si>
  <si>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</si>
  <si>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</si>
  <si>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</si>
  <si>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</si>
  <si>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</si>
  <si>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</si>
  <si>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</si>
  <si>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</si>
  <si>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</si>
  <si>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</si>
  <si>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</si>
  <si>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</si>
  <si>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</si>
  <si>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</si>
  <si>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</si>
  <si>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</si>
  <si>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</si>
  <si>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</si>
  <si>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</si>
  <si>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</si>
  <si>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</si>
  <si>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</si>
  <si>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</si>
  <si>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</si>
  <si>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</si>
  <si>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</si>
  <si>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</si>
  <si>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</si>
  <si>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</si>
  <si>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</si>
  <si>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</si>
  <si>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</si>
  <si>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</si>
  <si>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</si>
  <si>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</si>
  <si>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</si>
  <si>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</si>
  <si>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</si>
  <si>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</si>
  <si>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</si>
  <si>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</si>
  <si>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</si>
  <si>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</si>
  <si>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</si>
  <si>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</si>
  <si>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</si>
  <si>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</si>
  <si>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</si>
  <si>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</si>
  <si>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</si>
  <si>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</si>
  <si>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</si>
  <si>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</si>
  <si>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</si>
  <si>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</si>
  <si>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</si>
  <si>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</si>
  <si>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</si>
  <si>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</si>
  <si>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</si>
  <si>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</si>
  <si>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</si>
  <si>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</si>
  <si>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</si>
  <si>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</si>
  <si>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</si>
  <si>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</si>
  <si>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</si>
  <si>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</si>
  <si>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</si>
  <si>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</si>
  <si>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</si>
  <si>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</si>
  <si>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</si>
  <si>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</si>
  <si>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</si>
  <si>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</si>
  <si>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</si>
  <si>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</si>
  <si>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</si>
  <si>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</si>
  <si>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</si>
  <si>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</si>
  <si>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</si>
  <si>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</si>
  <si>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</si>
  <si>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</si>
  <si>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</si>
  <si>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</si>
  <si>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</si>
  <si>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</si>
  <si>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</si>
  <si>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</si>
  <si>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</si>
  <si>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</si>
  <si>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</si>
  <si>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</si>
  <si>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</si>
  <si>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</si>
  <si>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</si>
  <si>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</si>
  <si>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</si>
  <si>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</si>
  <si>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</si>
  <si>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</si>
  <si>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</si>
  <si>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</si>
  <si>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</si>
  <si>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</si>
  <si>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</si>
  <si>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</si>
  <si>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</si>
  <si>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</si>
  <si>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</si>
  <si>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</si>
  <si>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</si>
  <si>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</si>
  <si>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</si>
  <si>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</si>
  <si>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</si>
  <si>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</si>
  <si>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</si>
  <si>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</si>
  <si>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</si>
  <si>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</si>
  <si>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</si>
  <si>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</si>
  <si>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</si>
  <si>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</si>
  <si>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</si>
  <si>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</si>
  <si>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</si>
  <si>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</si>
  <si>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</si>
  <si>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</si>
  <si>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</si>
  <si>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</si>
  <si>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</si>
  <si>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</si>
  <si>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</si>
  <si>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</si>
  <si>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</si>
  <si>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</si>
  <si>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</si>
  <si>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</si>
  <si>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</si>
  <si>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</si>
  <si>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</si>
  <si>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</si>
  <si>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</si>
  <si>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</si>
  <si>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</si>
  <si>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</si>
  <si>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</si>
  <si>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</si>
  <si>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</si>
  <si>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</si>
  <si>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</si>
  <si>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</si>
  <si>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</si>
  <si>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</si>
  <si>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</si>
  <si>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</si>
  <si>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</si>
  <si>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</si>
  <si>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</si>
  <si>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</si>
  <si>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</si>
  <si>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</si>
  <si>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</si>
  <si>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</si>
  <si>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</si>
  <si>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</si>
  <si>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</si>
  <si>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</si>
  <si>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</si>
  <si>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</si>
  <si>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</si>
  <si>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</si>
  <si>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</si>
  <si>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</si>
  <si>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</si>
  <si>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</si>
  <si>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</si>
  <si>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</si>
  <si>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</si>
  <si>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</si>
  <si>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</si>
  <si>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</si>
  <si>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</si>
  <si>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</si>
  <si>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</si>
  <si>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</si>
  <si>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</si>
  <si>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</si>
  <si>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</si>
  <si>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</si>
  <si>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</si>
  <si>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</si>
  <si>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</si>
  <si>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</si>
  <si>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</si>
  <si>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</si>
  <si>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</si>
  <si>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</si>
  <si>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</si>
  <si>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</si>
  <si>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</si>
  <si>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</si>
  <si>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</si>
  <si>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</si>
  <si>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</si>
  <si>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</si>
  <si>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</si>
  <si>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</si>
  <si>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</si>
  <si>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</si>
  <si>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</si>
  <si>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</si>
  <si>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</si>
  <si>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</si>
  <si>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</si>
  <si>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</si>
  <si>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</si>
  <si>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</si>
  <si>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</si>
  <si>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</si>
  <si>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</si>
  <si>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</si>
  <si>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</si>
  <si>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</si>
  <si>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</si>
  <si>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</si>
  <si>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</si>
  <si>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</si>
  <si>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</si>
  <si>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</si>
  <si>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</si>
  <si>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</si>
  <si>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</si>
  <si>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</si>
  <si>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</si>
  <si>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</si>
  <si>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</si>
  <si>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</si>
  <si>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</si>
  <si>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</si>
  <si>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</si>
  <si>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</si>
  <si>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</si>
  <si>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</si>
  <si>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</si>
  <si>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</si>
  <si>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</si>
  <si>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</si>
  <si>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</si>
  <si>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</si>
  <si>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</si>
  <si>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</si>
  <si>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</si>
  <si>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</si>
  <si>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</si>
  <si>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</si>
  <si>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</si>
  <si>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</si>
  <si>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</si>
  <si>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</si>
  <si>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</si>
  <si>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</si>
  <si>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</si>
  <si>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</si>
  <si>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</si>
  <si>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</si>
  <si>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</si>
  <si>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</si>
  <si>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</si>
  <si>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</si>
  <si>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</si>
  <si>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</si>
  <si>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</si>
  <si>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</si>
  <si>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</si>
  <si>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</si>
  <si>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Trenton city,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</si>
  <si>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Trenton city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</si>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</sst>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85403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85403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42180</v>
      </c>
      <c r="C9" s="151">
        <f>(B9/$B$7)*100</f>
        <v>49.38936571314825</v>
      </c>
      <c r="D9" s="152"/>
      <c r="E9" s="152" t="s">
        <v>403</v>
      </c>
      <c r="F9" s="150">
        <v>18391</v>
      </c>
      <c r="G9" s="153">
        <f t="shared" si="0"/>
        <v>21.534372328840906</v>
      </c>
    </row>
    <row r="10" spans="1:7" ht="12.75">
      <c r="A10" s="149" t="s">
        <v>404</v>
      </c>
      <c r="B10" s="150">
        <v>43223</v>
      </c>
      <c r="C10" s="151">
        <f>(B10/$B$7)*100</f>
        <v>50.61063428685175</v>
      </c>
      <c r="D10" s="152"/>
      <c r="E10" s="152" t="s">
        <v>405</v>
      </c>
      <c r="F10" s="150">
        <v>925</v>
      </c>
      <c r="G10" s="153">
        <f t="shared" si="0"/>
        <v>1.0831001252883388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8952</v>
      </c>
      <c r="G11" s="153">
        <f t="shared" si="0"/>
        <v>10.482067374682389</v>
      </c>
    </row>
    <row r="12" spans="1:7" ht="12.75">
      <c r="A12" s="149" t="s">
        <v>407</v>
      </c>
      <c r="B12" s="150">
        <v>6468</v>
      </c>
      <c r="C12" s="151">
        <f aca="true" t="shared" si="1" ref="C12:C24">B12*100/B$7</f>
        <v>7.573504443637812</v>
      </c>
      <c r="D12" s="152"/>
      <c r="E12" s="152" t="s">
        <v>408</v>
      </c>
      <c r="F12" s="150">
        <v>200</v>
      </c>
      <c r="G12" s="153">
        <f t="shared" si="0"/>
        <v>0.23418381087315435</v>
      </c>
    </row>
    <row r="13" spans="1:7" ht="12.75">
      <c r="A13" s="149" t="s">
        <v>409</v>
      </c>
      <c r="B13" s="150">
        <v>7256</v>
      </c>
      <c r="C13" s="151">
        <f t="shared" si="1"/>
        <v>8.49618865847804</v>
      </c>
      <c r="D13" s="152"/>
      <c r="E13" s="152" t="s">
        <v>410</v>
      </c>
      <c r="F13" s="150">
        <v>8314</v>
      </c>
      <c r="G13" s="153">
        <f t="shared" si="0"/>
        <v>9.735021017997026</v>
      </c>
    </row>
    <row r="14" spans="1:7" ht="12.75">
      <c r="A14" s="149" t="s">
        <v>411</v>
      </c>
      <c r="B14" s="150">
        <v>6521</v>
      </c>
      <c r="C14" s="151">
        <f t="shared" si="1"/>
        <v>7.635563153519197</v>
      </c>
      <c r="D14" s="152"/>
      <c r="E14" s="152" t="s">
        <v>412</v>
      </c>
      <c r="F14" s="150">
        <v>67012</v>
      </c>
      <c r="G14" s="153">
        <f t="shared" si="0"/>
        <v>78.4656276711591</v>
      </c>
    </row>
    <row r="15" spans="1:7" ht="12.75">
      <c r="A15" s="149" t="s">
        <v>413</v>
      </c>
      <c r="B15" s="150">
        <v>5677</v>
      </c>
      <c r="C15" s="151">
        <f t="shared" si="1"/>
        <v>6.647307471634486</v>
      </c>
      <c r="D15" s="152"/>
      <c r="E15" s="152" t="s">
        <v>414</v>
      </c>
      <c r="F15" s="150">
        <v>21022</v>
      </c>
      <c r="G15" s="153">
        <f t="shared" si="0"/>
        <v>24.61506036087725</v>
      </c>
    </row>
    <row r="16" spans="1:7" ht="12.75">
      <c r="A16" s="149" t="s">
        <v>415</v>
      </c>
      <c r="B16" s="150">
        <v>6358</v>
      </c>
      <c r="C16" s="151">
        <f t="shared" si="1"/>
        <v>7.444703347657576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14278</v>
      </c>
      <c r="C17" s="151">
        <f t="shared" si="1"/>
        <v>16.718382258234488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12978</v>
      </c>
      <c r="C18" s="151">
        <f t="shared" si="1"/>
        <v>15.196187487558985</v>
      </c>
      <c r="D18" s="152"/>
      <c r="E18" s="143" t="s">
        <v>419</v>
      </c>
      <c r="F18" s="141">
        <v>85403</v>
      </c>
      <c r="G18" s="148">
        <v>100</v>
      </c>
    </row>
    <row r="19" spans="1:7" ht="12.75">
      <c r="A19" s="149" t="s">
        <v>420</v>
      </c>
      <c r="B19" s="150">
        <v>9822</v>
      </c>
      <c r="C19" s="151">
        <f t="shared" si="1"/>
        <v>11.50076695198061</v>
      </c>
      <c r="D19" s="152"/>
      <c r="E19" s="152" t="s">
        <v>421</v>
      </c>
      <c r="F19" s="150">
        <v>81002</v>
      </c>
      <c r="G19" s="153">
        <f aca="true" t="shared" si="2" ref="G19:G30">F19*100/F$18</f>
        <v>94.84678524173624</v>
      </c>
    </row>
    <row r="20" spans="1:7" ht="12.75">
      <c r="A20" s="149" t="s">
        <v>422</v>
      </c>
      <c r="B20" s="150">
        <v>3468</v>
      </c>
      <c r="C20" s="151">
        <f t="shared" si="1"/>
        <v>4.060747280540496</v>
      </c>
      <c r="D20" s="152"/>
      <c r="E20" s="152" t="s">
        <v>423</v>
      </c>
      <c r="F20" s="150">
        <v>29437</v>
      </c>
      <c r="G20" s="153">
        <f t="shared" si="2"/>
        <v>34.46834420336522</v>
      </c>
    </row>
    <row r="21" spans="1:7" ht="12.75">
      <c r="A21" s="149" t="s">
        <v>424</v>
      </c>
      <c r="B21" s="150">
        <v>2861</v>
      </c>
      <c r="C21" s="151">
        <f t="shared" si="1"/>
        <v>3.349999414540473</v>
      </c>
      <c r="D21" s="152"/>
      <c r="E21" s="152" t="s">
        <v>425</v>
      </c>
      <c r="F21" s="150">
        <v>8524</v>
      </c>
      <c r="G21" s="153">
        <f t="shared" si="2"/>
        <v>9.980914019413838</v>
      </c>
    </row>
    <row r="22" spans="1:7" ht="12.75">
      <c r="A22" s="149" t="s">
        <v>426</v>
      </c>
      <c r="B22" s="150">
        <v>4939</v>
      </c>
      <c r="C22" s="151">
        <f t="shared" si="1"/>
        <v>5.783169209512546</v>
      </c>
      <c r="D22" s="152"/>
      <c r="E22" s="152" t="s">
        <v>427</v>
      </c>
      <c r="F22" s="150">
        <v>26128</v>
      </c>
      <c r="G22" s="153">
        <f t="shared" si="2"/>
        <v>30.593773052468883</v>
      </c>
    </row>
    <row r="23" spans="1:7" ht="12.75">
      <c r="A23" s="149" t="s">
        <v>428</v>
      </c>
      <c r="B23" s="150">
        <v>3576</v>
      </c>
      <c r="C23" s="151">
        <f t="shared" si="1"/>
        <v>4.187206538411999</v>
      </c>
      <c r="D23" s="152"/>
      <c r="E23" s="152" t="s">
        <v>429</v>
      </c>
      <c r="F23" s="150">
        <v>18460</v>
      </c>
      <c r="G23" s="153">
        <f t="shared" si="2"/>
        <v>21.615165743592147</v>
      </c>
    </row>
    <row r="24" spans="1:7" ht="12.75">
      <c r="A24" s="149" t="s">
        <v>430</v>
      </c>
      <c r="B24" s="150">
        <v>1201</v>
      </c>
      <c r="C24" s="151">
        <f t="shared" si="1"/>
        <v>1.4062737842932918</v>
      </c>
      <c r="D24" s="152"/>
      <c r="E24" s="152" t="s">
        <v>431</v>
      </c>
      <c r="F24" s="150">
        <v>9855</v>
      </c>
      <c r="G24" s="153">
        <f t="shared" si="2"/>
        <v>11.53940728077468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4264</v>
      </c>
      <c r="G25" s="153">
        <f t="shared" si="2"/>
        <v>4.99279884781565</v>
      </c>
    </row>
    <row r="26" spans="1:7" ht="12.75">
      <c r="A26" s="149" t="s">
        <v>433</v>
      </c>
      <c r="B26" s="155">
        <v>32.2</v>
      </c>
      <c r="C26" s="156" t="s">
        <v>261</v>
      </c>
      <c r="D26" s="152"/>
      <c r="E26" s="157" t="s">
        <v>434</v>
      </c>
      <c r="F26" s="158">
        <v>7058</v>
      </c>
      <c r="G26" s="153">
        <f t="shared" si="2"/>
        <v>8.264346685713617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2508</v>
      </c>
      <c r="G27" s="153">
        <f t="shared" si="2"/>
        <v>2.936664988349355</v>
      </c>
    </row>
    <row r="28" spans="1:7" ht="12.75">
      <c r="A28" s="149" t="s">
        <v>262</v>
      </c>
      <c r="B28" s="150">
        <v>61757</v>
      </c>
      <c r="C28" s="151">
        <f aca="true" t="shared" si="3" ref="C28:C35">B28*100/B$7</f>
        <v>72.31244804046696</v>
      </c>
      <c r="D28" s="152"/>
      <c r="E28" s="152" t="s">
        <v>436</v>
      </c>
      <c r="F28" s="150">
        <v>4401</v>
      </c>
      <c r="G28" s="153">
        <f t="shared" si="2"/>
        <v>5.153214758263761</v>
      </c>
    </row>
    <row r="29" spans="1:7" ht="12.75">
      <c r="A29" s="149" t="s">
        <v>0</v>
      </c>
      <c r="B29" s="150">
        <v>30252</v>
      </c>
      <c r="C29" s="151">
        <f t="shared" si="3"/>
        <v>35.42264323267332</v>
      </c>
      <c r="D29" s="152"/>
      <c r="E29" s="152" t="s">
        <v>1</v>
      </c>
      <c r="F29" s="150">
        <v>3301</v>
      </c>
      <c r="G29" s="153">
        <f t="shared" si="2"/>
        <v>3.8652037984614123</v>
      </c>
    </row>
    <row r="30" spans="1:7" ht="12.75">
      <c r="A30" s="149" t="s">
        <v>2</v>
      </c>
      <c r="B30" s="150">
        <v>31505</v>
      </c>
      <c r="C30" s="151">
        <f t="shared" si="3"/>
        <v>36.88980480779364</v>
      </c>
      <c r="D30" s="152"/>
      <c r="E30" s="152" t="s">
        <v>3</v>
      </c>
      <c r="F30" s="150">
        <v>1100</v>
      </c>
      <c r="G30" s="153">
        <f t="shared" si="2"/>
        <v>1.2880109598023488</v>
      </c>
    </row>
    <row r="31" spans="1:7" ht="12.75">
      <c r="A31" s="149" t="s">
        <v>4</v>
      </c>
      <c r="B31" s="150">
        <v>58165</v>
      </c>
      <c r="C31" s="151">
        <f t="shared" si="3"/>
        <v>68.1065067971851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11343</v>
      </c>
      <c r="C32" s="151">
        <f t="shared" si="3"/>
        <v>13.281734833670948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9716</v>
      </c>
      <c r="C33" s="151">
        <f t="shared" si="3"/>
        <v>11.376649532217838</v>
      </c>
      <c r="D33" s="152"/>
      <c r="E33" s="143" t="s">
        <v>8</v>
      </c>
      <c r="F33" s="141">
        <v>29437</v>
      </c>
      <c r="G33" s="148">
        <v>100</v>
      </c>
    </row>
    <row r="34" spans="1:7" ht="12.75">
      <c r="A34" s="149" t="s">
        <v>0</v>
      </c>
      <c r="B34" s="150">
        <v>3690</v>
      </c>
      <c r="C34" s="151">
        <f t="shared" si="3"/>
        <v>4.320691310609697</v>
      </c>
      <c r="D34" s="152"/>
      <c r="E34" s="152" t="s">
        <v>9</v>
      </c>
      <c r="F34" s="150">
        <v>18695</v>
      </c>
      <c r="G34" s="153">
        <f aca="true" t="shared" si="4" ref="G34:G42">F34*100/F$33</f>
        <v>63.50850969867854</v>
      </c>
    </row>
    <row r="35" spans="1:7" ht="12.75">
      <c r="A35" s="149" t="s">
        <v>2</v>
      </c>
      <c r="B35" s="150">
        <v>6026</v>
      </c>
      <c r="C35" s="151">
        <f t="shared" si="3"/>
        <v>7.05595822160814</v>
      </c>
      <c r="D35" s="152"/>
      <c r="E35" s="152" t="s">
        <v>10</v>
      </c>
      <c r="F35" s="150">
        <v>9531</v>
      </c>
      <c r="G35" s="153">
        <f t="shared" si="4"/>
        <v>32.37762000203825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8524</v>
      </c>
      <c r="G36" s="153">
        <f t="shared" si="4"/>
        <v>28.956755104120663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3922</v>
      </c>
      <c r="G37" s="153">
        <f t="shared" si="4"/>
        <v>13.323368549784284</v>
      </c>
    </row>
    <row r="38" spans="1:7" ht="12.75">
      <c r="A38" s="163" t="s">
        <v>13</v>
      </c>
      <c r="B38" s="150">
        <v>82672</v>
      </c>
      <c r="C38" s="151">
        <f aca="true" t="shared" si="5" ref="C38:C56">B38*100/B$7</f>
        <v>96.80222006252708</v>
      </c>
      <c r="D38" s="152"/>
      <c r="E38" s="152" t="s">
        <v>14</v>
      </c>
      <c r="F38" s="150">
        <v>7965</v>
      </c>
      <c r="G38" s="153">
        <f t="shared" si="4"/>
        <v>27.05778442096681</v>
      </c>
    </row>
    <row r="39" spans="1:7" ht="12.75">
      <c r="A39" s="149" t="s">
        <v>15</v>
      </c>
      <c r="B39" s="150">
        <v>27802</v>
      </c>
      <c r="C39" s="151">
        <f t="shared" si="5"/>
        <v>32.553891549477186</v>
      </c>
      <c r="D39" s="152"/>
      <c r="E39" s="152" t="s">
        <v>10</v>
      </c>
      <c r="F39" s="150">
        <v>4634</v>
      </c>
      <c r="G39" s="153">
        <f t="shared" si="4"/>
        <v>15.74209328396236</v>
      </c>
    </row>
    <row r="40" spans="1:7" ht="12.75">
      <c r="A40" s="149" t="s">
        <v>16</v>
      </c>
      <c r="B40" s="150">
        <v>44465</v>
      </c>
      <c r="C40" s="151">
        <f t="shared" si="5"/>
        <v>52.06491575237404</v>
      </c>
      <c r="D40" s="152"/>
      <c r="E40" s="152" t="s">
        <v>17</v>
      </c>
      <c r="F40" s="150">
        <v>10742</v>
      </c>
      <c r="G40" s="153">
        <f t="shared" si="4"/>
        <v>36.49149030132146</v>
      </c>
    </row>
    <row r="41" spans="1:7" ht="12.75">
      <c r="A41" s="149" t="s">
        <v>18</v>
      </c>
      <c r="B41" s="150">
        <v>300</v>
      </c>
      <c r="C41" s="151">
        <f t="shared" si="5"/>
        <v>0.35127571630973153</v>
      </c>
      <c r="D41" s="152"/>
      <c r="E41" s="152" t="s">
        <v>19</v>
      </c>
      <c r="F41" s="150">
        <v>8756</v>
      </c>
      <c r="G41" s="153">
        <f t="shared" si="4"/>
        <v>29.744878893909025</v>
      </c>
    </row>
    <row r="42" spans="1:7" ht="12.75">
      <c r="A42" s="149" t="s">
        <v>20</v>
      </c>
      <c r="B42" s="150">
        <v>716</v>
      </c>
      <c r="C42" s="151">
        <f t="shared" si="5"/>
        <v>0.8383780429258926</v>
      </c>
      <c r="D42" s="152"/>
      <c r="E42" s="152" t="s">
        <v>21</v>
      </c>
      <c r="F42" s="150">
        <v>3527</v>
      </c>
      <c r="G42" s="153">
        <f t="shared" si="4"/>
        <v>11.981519855963583</v>
      </c>
    </row>
    <row r="43" spans="1:7" ht="12.75">
      <c r="A43" s="149" t="s">
        <v>22</v>
      </c>
      <c r="B43" s="150">
        <v>228</v>
      </c>
      <c r="C43" s="151">
        <f t="shared" si="5"/>
        <v>0.26696954439539594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75</v>
      </c>
      <c r="C44" s="151">
        <f t="shared" si="5"/>
        <v>0.08781892907743288</v>
      </c>
      <c r="D44" s="152"/>
      <c r="E44" s="152" t="s">
        <v>24</v>
      </c>
      <c r="F44" s="160">
        <v>11659</v>
      </c>
      <c r="G44" s="164">
        <f>F44*100/F33</f>
        <v>39.60661752216598</v>
      </c>
    </row>
    <row r="45" spans="1:7" ht="12.75">
      <c r="A45" s="149" t="s">
        <v>25</v>
      </c>
      <c r="B45" s="150">
        <v>80</v>
      </c>
      <c r="C45" s="151">
        <f t="shared" si="5"/>
        <v>0.09367352434926174</v>
      </c>
      <c r="D45" s="152"/>
      <c r="E45" s="152" t="s">
        <v>26</v>
      </c>
      <c r="F45" s="160">
        <v>7490</v>
      </c>
      <c r="G45" s="164">
        <f>F45*100/F33</f>
        <v>25.444168903081156</v>
      </c>
    </row>
    <row r="46" spans="1:7" ht="12.75">
      <c r="A46" s="149" t="s">
        <v>27</v>
      </c>
      <c r="B46" s="150">
        <v>25</v>
      </c>
      <c r="C46" s="151">
        <f t="shared" si="5"/>
        <v>0.029272976359144293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49</v>
      </c>
      <c r="C47" s="151">
        <f t="shared" si="5"/>
        <v>0.05737503366392281</v>
      </c>
      <c r="D47" s="152"/>
      <c r="E47" s="152" t="s">
        <v>29</v>
      </c>
      <c r="F47" s="165">
        <v>2.75</v>
      </c>
      <c r="G47" s="166" t="s">
        <v>261</v>
      </c>
    </row>
    <row r="48" spans="1:7" ht="12.75">
      <c r="A48" s="149" t="s">
        <v>30</v>
      </c>
      <c r="B48" s="150">
        <v>78</v>
      </c>
      <c r="C48" s="151">
        <f t="shared" si="5"/>
        <v>0.09133168624053019</v>
      </c>
      <c r="D48" s="152"/>
      <c r="E48" s="152" t="s">
        <v>31</v>
      </c>
      <c r="F48" s="165">
        <v>3.38</v>
      </c>
      <c r="G48" s="166" t="s">
        <v>261</v>
      </c>
    </row>
    <row r="49" spans="1:7" ht="14.25">
      <c r="A49" s="149" t="s">
        <v>32</v>
      </c>
      <c r="B49" s="150">
        <v>181</v>
      </c>
      <c r="C49" s="151">
        <f t="shared" si="5"/>
        <v>0.21193634884020468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199</v>
      </c>
      <c r="C50" s="151">
        <f t="shared" si="5"/>
        <v>0.23301289181878856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8</v>
      </c>
      <c r="C51" s="151">
        <f t="shared" si="5"/>
        <v>0.009367352434926174</v>
      </c>
      <c r="D51" s="152"/>
      <c r="E51" s="143" t="s">
        <v>36</v>
      </c>
      <c r="F51" s="141">
        <v>33843</v>
      </c>
      <c r="G51" s="148">
        <v>100</v>
      </c>
    </row>
    <row r="52" spans="1:7" ht="12.75">
      <c r="A52" s="149" t="s">
        <v>37</v>
      </c>
      <c r="B52" s="150">
        <v>135</v>
      </c>
      <c r="C52" s="151">
        <f t="shared" si="5"/>
        <v>0.15807407233937917</v>
      </c>
      <c r="D52" s="152"/>
      <c r="E52" s="152" t="s">
        <v>38</v>
      </c>
      <c r="F52" s="150">
        <v>29437</v>
      </c>
      <c r="G52" s="153">
        <f>F52*100/F$51</f>
        <v>86.98105959873534</v>
      </c>
    </row>
    <row r="53" spans="1:7" ht="12.75">
      <c r="A53" s="149" t="s">
        <v>39</v>
      </c>
      <c r="B53" s="150">
        <v>8</v>
      </c>
      <c r="C53" s="151">
        <f t="shared" si="5"/>
        <v>0.009367352434926174</v>
      </c>
      <c r="D53" s="152"/>
      <c r="E53" s="152" t="s">
        <v>40</v>
      </c>
      <c r="F53" s="150">
        <v>4406</v>
      </c>
      <c r="G53" s="153">
        <f>F53*100/F$51</f>
        <v>13.018940401264663</v>
      </c>
    </row>
    <row r="54" spans="1:7" ht="14.25">
      <c r="A54" s="149" t="s">
        <v>41</v>
      </c>
      <c r="B54" s="150">
        <v>48</v>
      </c>
      <c r="C54" s="151">
        <f t="shared" si="5"/>
        <v>0.05620411460955704</v>
      </c>
      <c r="D54" s="152"/>
      <c r="E54" s="152" t="s">
        <v>42</v>
      </c>
      <c r="F54" s="150">
        <v>41</v>
      </c>
      <c r="G54" s="153">
        <f>F54*100/F$51</f>
        <v>0.12114765239488225</v>
      </c>
    </row>
    <row r="55" spans="1:7" ht="12.75">
      <c r="A55" s="149" t="s">
        <v>43</v>
      </c>
      <c r="B55" s="150">
        <v>9190</v>
      </c>
      <c r="C55" s="151">
        <f t="shared" si="5"/>
        <v>10.760746109621442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2731</v>
      </c>
      <c r="C56" s="151">
        <f t="shared" si="5"/>
        <v>3.1977799374729226</v>
      </c>
      <c r="D56" s="152"/>
      <c r="E56" s="152" t="s">
        <v>45</v>
      </c>
      <c r="F56" s="167">
        <v>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8.4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29439</v>
      </c>
      <c r="C60" s="168">
        <f>B60*100/B7</f>
        <v>34.470686041473954</v>
      </c>
      <c r="D60" s="152"/>
      <c r="E60" s="143" t="s">
        <v>51</v>
      </c>
      <c r="F60" s="141">
        <v>29437</v>
      </c>
      <c r="G60" s="148">
        <v>100</v>
      </c>
    </row>
    <row r="61" spans="1:7" ht="12.75">
      <c r="A61" s="149" t="s">
        <v>52</v>
      </c>
      <c r="B61" s="160">
        <v>45762</v>
      </c>
      <c r="C61" s="168">
        <f>B61*100/B7</f>
        <v>53.583597765886445</v>
      </c>
      <c r="D61" s="152"/>
      <c r="E61" s="152" t="s">
        <v>53</v>
      </c>
      <c r="F61" s="150">
        <v>13386</v>
      </c>
      <c r="G61" s="153">
        <f>F61*100/F$60</f>
        <v>45.47338383666814</v>
      </c>
    </row>
    <row r="62" spans="1:7" ht="12.75">
      <c r="A62" s="149" t="s">
        <v>54</v>
      </c>
      <c r="B62" s="160">
        <v>685</v>
      </c>
      <c r="C62" s="168">
        <f>B62*100/B7</f>
        <v>0.8020795522405536</v>
      </c>
      <c r="D62" s="152"/>
      <c r="E62" s="152" t="s">
        <v>55</v>
      </c>
      <c r="F62" s="150">
        <v>16051</v>
      </c>
      <c r="G62" s="153">
        <f>F62*100/F$60</f>
        <v>54.52661616333186</v>
      </c>
    </row>
    <row r="63" spans="1:7" ht="12.75">
      <c r="A63" s="149" t="s">
        <v>56</v>
      </c>
      <c r="B63" s="160">
        <v>1020</v>
      </c>
      <c r="C63" s="168">
        <f>B63*100/B7</f>
        <v>1.1943374354530871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368</v>
      </c>
      <c r="C64" s="168">
        <f>B64*100/B7</f>
        <v>0.430898212006604</v>
      </c>
      <c r="D64" s="152"/>
      <c r="E64" s="152" t="s">
        <v>58</v>
      </c>
      <c r="F64" s="145">
        <v>2.83</v>
      </c>
      <c r="G64" s="166" t="s">
        <v>261</v>
      </c>
    </row>
    <row r="65" spans="1:7" ht="13.5" thickBot="1">
      <c r="A65" s="171" t="s">
        <v>59</v>
      </c>
      <c r="B65" s="172">
        <v>10990</v>
      </c>
      <c r="C65" s="173">
        <f>B65*100/B7</f>
        <v>12.86840040747983</v>
      </c>
      <c r="D65" s="174"/>
      <c r="E65" s="174" t="s">
        <v>60</v>
      </c>
      <c r="F65" s="175">
        <v>2.69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85258</v>
      </c>
      <c r="G9" s="33">
        <f>(F9/$F$9)*100</f>
        <v>100</v>
      </c>
    </row>
    <row r="10" spans="1:7" ht="12.75">
      <c r="A10" s="29" t="s">
        <v>269</v>
      </c>
      <c r="B10" s="93">
        <v>23450</v>
      </c>
      <c r="C10" s="33">
        <f aca="true" t="shared" si="0" ref="C10:C15">(B10/$B$10)*100</f>
        <v>100</v>
      </c>
      <c r="E10" s="34" t="s">
        <v>270</v>
      </c>
      <c r="F10" s="97">
        <v>73234</v>
      </c>
      <c r="G10" s="84">
        <f aca="true" t="shared" si="1" ref="G10:G16">(F10/$F$9)*100</f>
        <v>85.89692462877385</v>
      </c>
    </row>
    <row r="11" spans="1:8" ht="12.75">
      <c r="A11" s="36" t="s">
        <v>271</v>
      </c>
      <c r="B11" s="98">
        <v>2159</v>
      </c>
      <c r="C11" s="35">
        <f t="shared" si="0"/>
        <v>9.20682302771855</v>
      </c>
      <c r="E11" s="34" t="s">
        <v>272</v>
      </c>
      <c r="F11" s="97">
        <v>68131</v>
      </c>
      <c r="G11" s="84">
        <f t="shared" si="1"/>
        <v>79.91156255131483</v>
      </c>
      <c r="H11" s="15" t="s">
        <v>250</v>
      </c>
    </row>
    <row r="12" spans="1:8" ht="12.75">
      <c r="A12" s="36" t="s">
        <v>273</v>
      </c>
      <c r="B12" s="98">
        <v>1299</v>
      </c>
      <c r="C12" s="35">
        <f t="shared" si="0"/>
        <v>5.539445628997868</v>
      </c>
      <c r="E12" s="34" t="s">
        <v>274</v>
      </c>
      <c r="F12" s="97">
        <v>52089</v>
      </c>
      <c r="G12" s="84">
        <f t="shared" si="1"/>
        <v>61.09573295174646</v>
      </c>
      <c r="H12" s="15" t="s">
        <v>250</v>
      </c>
    </row>
    <row r="13" spans="1:7" ht="12.75">
      <c r="A13" s="36" t="s">
        <v>275</v>
      </c>
      <c r="B13" s="98">
        <v>11462</v>
      </c>
      <c r="C13" s="35">
        <f t="shared" si="0"/>
        <v>48.87846481876333</v>
      </c>
      <c r="E13" s="34" t="s">
        <v>276</v>
      </c>
      <c r="F13" s="97">
        <v>16042</v>
      </c>
      <c r="G13" s="84">
        <f t="shared" si="1"/>
        <v>18.815829599568367</v>
      </c>
    </row>
    <row r="14" spans="1:7" ht="12.75">
      <c r="A14" s="36" t="s">
        <v>277</v>
      </c>
      <c r="B14" s="98">
        <v>5169</v>
      </c>
      <c r="C14" s="35">
        <f t="shared" si="0"/>
        <v>22.042643923240938</v>
      </c>
      <c r="E14" s="34" t="s">
        <v>166</v>
      </c>
      <c r="F14" s="97">
        <v>5103</v>
      </c>
      <c r="G14" s="84">
        <f t="shared" si="1"/>
        <v>5.985362077459007</v>
      </c>
    </row>
    <row r="15" spans="1:7" ht="12.75">
      <c r="A15" s="36" t="s">
        <v>324</v>
      </c>
      <c r="B15" s="97">
        <v>3361</v>
      </c>
      <c r="C15" s="35">
        <f t="shared" si="0"/>
        <v>14.332622601279319</v>
      </c>
      <c r="E15" s="34" t="s">
        <v>278</v>
      </c>
      <c r="F15" s="97">
        <v>12024</v>
      </c>
      <c r="G15" s="84">
        <f t="shared" si="1"/>
        <v>14.103075371226161</v>
      </c>
    </row>
    <row r="16" spans="1:7" ht="12.75">
      <c r="A16" s="36"/>
      <c r="B16" s="93" t="s">
        <v>250</v>
      </c>
      <c r="C16" s="10"/>
      <c r="E16" s="34" t="s">
        <v>279</v>
      </c>
      <c r="F16" s="98">
        <v>6849</v>
      </c>
      <c r="G16" s="84">
        <f t="shared" si="1"/>
        <v>8.033263740646039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3503</v>
      </c>
      <c r="G17" s="84">
        <f>(F17/$F$9)*100</f>
        <v>4.108705341434235</v>
      </c>
    </row>
    <row r="18" spans="1:7" ht="12.75">
      <c r="A18" s="29" t="s">
        <v>282</v>
      </c>
      <c r="B18" s="93">
        <v>53021</v>
      </c>
      <c r="C18" s="33">
        <f>(B18/$B$18)*100</f>
        <v>100</v>
      </c>
      <c r="E18" s="34" t="s">
        <v>283</v>
      </c>
      <c r="F18" s="97">
        <v>8521</v>
      </c>
      <c r="G18" s="84">
        <f>(F18/$F$9)*100</f>
        <v>9.994370029791925</v>
      </c>
    </row>
    <row r="19" spans="1:7" ht="12.75">
      <c r="A19" s="36" t="s">
        <v>284</v>
      </c>
      <c r="B19" s="97">
        <v>6468</v>
      </c>
      <c r="C19" s="84">
        <f aca="true" t="shared" si="2" ref="C19:C25">(B19/$B$18)*100</f>
        <v>12.19894004262462</v>
      </c>
      <c r="E19" s="34"/>
      <c r="F19" s="97" t="s">
        <v>250</v>
      </c>
      <c r="G19" s="84"/>
    </row>
    <row r="20" spans="1:7" ht="12.75">
      <c r="A20" s="36" t="s">
        <v>285</v>
      </c>
      <c r="B20" s="97">
        <v>13470</v>
      </c>
      <c r="C20" s="84">
        <f t="shared" si="2"/>
        <v>25.405028196375024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16962</v>
      </c>
      <c r="C21" s="84">
        <f t="shared" si="2"/>
        <v>31.991097866882935</v>
      </c>
      <c r="E21" s="38" t="s">
        <v>167</v>
      </c>
      <c r="F21" s="80">
        <v>12024</v>
      </c>
      <c r="G21" s="33">
        <f>(F21/$F$21)*100</f>
        <v>100</v>
      </c>
    </row>
    <row r="22" spans="1:7" ht="12.75">
      <c r="A22" s="36" t="s">
        <v>302</v>
      </c>
      <c r="B22" s="97">
        <v>9229</v>
      </c>
      <c r="C22" s="84">
        <f t="shared" si="2"/>
        <v>17.406310707078326</v>
      </c>
      <c r="E22" s="34" t="s">
        <v>303</v>
      </c>
      <c r="F22" s="97">
        <v>1788</v>
      </c>
      <c r="G22" s="84">
        <f aca="true" t="shared" si="3" ref="G22:G27">(F22/$F$21)*100</f>
        <v>14.870259481037923</v>
      </c>
    </row>
    <row r="23" spans="1:7" ht="12.75">
      <c r="A23" s="36" t="s">
        <v>304</v>
      </c>
      <c r="B23" s="97">
        <v>1988</v>
      </c>
      <c r="C23" s="84">
        <f t="shared" si="2"/>
        <v>3.7494577620188227</v>
      </c>
      <c r="E23" s="34" t="s">
        <v>305</v>
      </c>
      <c r="F23" s="97">
        <v>518</v>
      </c>
      <c r="G23" s="84">
        <f t="shared" si="3"/>
        <v>4.308050565535596</v>
      </c>
    </row>
    <row r="24" spans="1:7" ht="12.75">
      <c r="A24" s="36" t="s">
        <v>306</v>
      </c>
      <c r="B24" s="97">
        <v>3070</v>
      </c>
      <c r="C24" s="84">
        <f t="shared" si="2"/>
        <v>5.790158616397276</v>
      </c>
      <c r="E24" s="34" t="s">
        <v>307</v>
      </c>
      <c r="F24" s="97">
        <v>1340</v>
      </c>
      <c r="G24" s="84">
        <f t="shared" si="3"/>
        <v>11.144377910844977</v>
      </c>
    </row>
    <row r="25" spans="1:7" ht="12.75">
      <c r="A25" s="36" t="s">
        <v>308</v>
      </c>
      <c r="B25" s="97">
        <v>1834</v>
      </c>
      <c r="C25" s="84">
        <f t="shared" si="2"/>
        <v>3.4590068086229984</v>
      </c>
      <c r="E25" s="34" t="s">
        <v>309</v>
      </c>
      <c r="F25" s="97">
        <v>3</v>
      </c>
      <c r="G25" s="84">
        <f t="shared" si="3"/>
        <v>0.024950099800399198</v>
      </c>
    </row>
    <row r="26" spans="1:7" ht="12.75">
      <c r="A26" s="36"/>
      <c r="B26" s="93" t="s">
        <v>250</v>
      </c>
      <c r="C26" s="35"/>
      <c r="E26" s="34" t="s">
        <v>310</v>
      </c>
      <c r="F26" s="97">
        <v>8357</v>
      </c>
      <c r="G26" s="84">
        <f t="shared" si="3"/>
        <v>69.50266134397872</v>
      </c>
    </row>
    <row r="27" spans="1:7" ht="12.75">
      <c r="A27" s="36" t="s">
        <v>311</v>
      </c>
      <c r="B27" s="108">
        <v>62.4</v>
      </c>
      <c r="C27" s="37" t="s">
        <v>261</v>
      </c>
      <c r="E27" s="34" t="s">
        <v>312</v>
      </c>
      <c r="F27" s="97">
        <v>18</v>
      </c>
      <c r="G27" s="84">
        <f t="shared" si="3"/>
        <v>0.14970059880239522</v>
      </c>
    </row>
    <row r="28" spans="1:7" ht="12.75">
      <c r="A28" s="36" t="s">
        <v>313</v>
      </c>
      <c r="B28" s="108">
        <v>9.2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78692</v>
      </c>
      <c r="G30" s="33">
        <f>(F30/$F$30)*100</f>
        <v>100</v>
      </c>
      <c r="J30" s="39"/>
    </row>
    <row r="31" spans="1:10" ht="12.75">
      <c r="A31" s="95" t="s">
        <v>296</v>
      </c>
      <c r="B31" s="93">
        <v>64949</v>
      </c>
      <c r="C31" s="33">
        <f>(B31/$B$31)*100</f>
        <v>100</v>
      </c>
      <c r="E31" s="34" t="s">
        <v>317</v>
      </c>
      <c r="F31" s="97">
        <v>57142</v>
      </c>
      <c r="G31" s="101">
        <f>(F31/$F$30)*100</f>
        <v>72.6147511818228</v>
      </c>
      <c r="J31" s="39"/>
    </row>
    <row r="32" spans="1:10" ht="12.75">
      <c r="A32" s="36" t="s">
        <v>318</v>
      </c>
      <c r="B32" s="97">
        <v>27860</v>
      </c>
      <c r="C32" s="10">
        <f>(B32/$B$31)*100</f>
        <v>42.89519469121926</v>
      </c>
      <c r="E32" s="34" t="s">
        <v>319</v>
      </c>
      <c r="F32" s="97">
        <v>21550</v>
      </c>
      <c r="G32" s="101">
        <f aca="true" t="shared" si="4" ref="G32:G39">(F32/$F$30)*100</f>
        <v>27.3852488181772</v>
      </c>
      <c r="J32" s="39"/>
    </row>
    <row r="33" spans="1:10" ht="12.75">
      <c r="A33" s="36" t="s">
        <v>320</v>
      </c>
      <c r="B33" s="97">
        <v>22103</v>
      </c>
      <c r="C33" s="10">
        <f aca="true" t="shared" si="5" ref="C33:C38">(B33/$B$31)*100</f>
        <v>34.031316879397686</v>
      </c>
      <c r="E33" s="34" t="s">
        <v>321</v>
      </c>
      <c r="F33" s="97">
        <v>11327</v>
      </c>
      <c r="G33" s="101">
        <f t="shared" si="4"/>
        <v>14.394093427540284</v>
      </c>
      <c r="J33" s="39"/>
    </row>
    <row r="34" spans="1:7" ht="12.75">
      <c r="A34" s="36" t="s">
        <v>322</v>
      </c>
      <c r="B34" s="97">
        <v>3063</v>
      </c>
      <c r="C34" s="10">
        <f t="shared" si="5"/>
        <v>4.716007944695068</v>
      </c>
      <c r="E34" s="34" t="s">
        <v>323</v>
      </c>
      <c r="F34" s="97">
        <v>15970</v>
      </c>
      <c r="G34" s="101">
        <f t="shared" si="4"/>
        <v>20.294312001219946</v>
      </c>
    </row>
    <row r="35" spans="1:7" ht="12.75">
      <c r="A35" s="36" t="s">
        <v>325</v>
      </c>
      <c r="B35" s="97">
        <v>5387</v>
      </c>
      <c r="C35" s="10">
        <f t="shared" si="5"/>
        <v>8.294200064666123</v>
      </c>
      <c r="E35" s="34" t="s">
        <v>321</v>
      </c>
      <c r="F35" s="97">
        <v>8858</v>
      </c>
      <c r="G35" s="101">
        <f t="shared" si="4"/>
        <v>11.2565445026178</v>
      </c>
    </row>
    <row r="36" spans="1:7" ht="12.75">
      <c r="A36" s="36" t="s">
        <v>297</v>
      </c>
      <c r="B36" s="97">
        <v>4306</v>
      </c>
      <c r="C36" s="10">
        <f t="shared" si="5"/>
        <v>6.629817241220034</v>
      </c>
      <c r="E36" s="34" t="s">
        <v>327</v>
      </c>
      <c r="F36" s="97">
        <v>4460</v>
      </c>
      <c r="G36" s="101">
        <f t="shared" si="4"/>
        <v>5.667666344736441</v>
      </c>
    </row>
    <row r="37" spans="1:7" ht="12.75">
      <c r="A37" s="36" t="s">
        <v>326</v>
      </c>
      <c r="B37" s="97">
        <v>6536</v>
      </c>
      <c r="C37" s="10">
        <f t="shared" si="5"/>
        <v>10.063280420021863</v>
      </c>
      <c r="E37" s="34" t="s">
        <v>321</v>
      </c>
      <c r="F37" s="97">
        <v>2084</v>
      </c>
      <c r="G37" s="101">
        <f t="shared" si="4"/>
        <v>2.648299700096579</v>
      </c>
    </row>
    <row r="38" spans="1:7" ht="12.75">
      <c r="A38" s="36" t="s">
        <v>297</v>
      </c>
      <c r="B38" s="97">
        <v>3632</v>
      </c>
      <c r="C38" s="10">
        <f t="shared" si="5"/>
        <v>5.592079939644952</v>
      </c>
      <c r="E38" s="34" t="s">
        <v>259</v>
      </c>
      <c r="F38" s="97">
        <v>435</v>
      </c>
      <c r="G38" s="101">
        <f t="shared" si="4"/>
        <v>0.552788085192904</v>
      </c>
    </row>
    <row r="39" spans="1:7" ht="12.75">
      <c r="A39" s="36"/>
      <c r="B39" s="97" t="s">
        <v>250</v>
      </c>
      <c r="C39" s="10"/>
      <c r="E39" s="34" t="s">
        <v>321</v>
      </c>
      <c r="F39" s="97">
        <v>200</v>
      </c>
      <c r="G39" s="101">
        <f t="shared" si="4"/>
        <v>0.25415544146800184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3277</v>
      </c>
      <c r="C42" s="33">
        <f>(B42/$B$42)*100</f>
        <v>100</v>
      </c>
      <c r="E42" s="31" t="s">
        <v>268</v>
      </c>
      <c r="F42" s="80">
        <v>85258</v>
      </c>
      <c r="G42" s="99">
        <f>(F42/$F$42)*100</f>
        <v>100</v>
      </c>
      <c r="I42" s="39"/>
    </row>
    <row r="43" spans="1:7" ht="12.75">
      <c r="A43" s="36" t="s">
        <v>301</v>
      </c>
      <c r="B43" s="98">
        <v>1439</v>
      </c>
      <c r="C43" s="102">
        <f>(B43/$B$42)*100</f>
        <v>43.91211473909063</v>
      </c>
      <c r="E43" s="60" t="s">
        <v>168</v>
      </c>
      <c r="F43" s="106">
        <v>77111</v>
      </c>
      <c r="G43" s="107">
        <f aca="true" t="shared" si="6" ref="G43:G71">(F43/$F$42)*100</f>
        <v>90.44429848225386</v>
      </c>
    </row>
    <row r="44" spans="1:7" ht="12.75">
      <c r="A44" s="36"/>
      <c r="B44" s="93" t="s">
        <v>250</v>
      </c>
      <c r="C44" s="10"/>
      <c r="E44" s="1" t="s">
        <v>329</v>
      </c>
      <c r="F44" s="97">
        <v>71</v>
      </c>
      <c r="G44" s="101">
        <f t="shared" si="6"/>
        <v>0.08327664266109924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124</v>
      </c>
      <c r="G45" s="101">
        <f t="shared" si="6"/>
        <v>0.14544089704191981</v>
      </c>
    </row>
    <row r="46" spans="1:7" ht="12.75">
      <c r="A46" s="29" t="s">
        <v>331</v>
      </c>
      <c r="B46" s="93">
        <v>61784</v>
      </c>
      <c r="C46" s="33">
        <f>(B46/$B$46)*100</f>
        <v>100</v>
      </c>
      <c r="E46" s="1" t="s">
        <v>332</v>
      </c>
      <c r="F46" s="97">
        <v>56</v>
      </c>
      <c r="G46" s="101">
        <f t="shared" si="6"/>
        <v>0.06568298576086701</v>
      </c>
    </row>
    <row r="47" spans="1:7" ht="12.75">
      <c r="A47" s="36" t="s">
        <v>333</v>
      </c>
      <c r="B47" s="97">
        <v>5777</v>
      </c>
      <c r="C47" s="10">
        <f>(B47/$B$46)*100</f>
        <v>9.3503172342354</v>
      </c>
      <c r="E47" s="1" t="s">
        <v>334</v>
      </c>
      <c r="F47" s="97">
        <v>300</v>
      </c>
      <c r="G47" s="101">
        <f t="shared" si="6"/>
        <v>0.3518731380046447</v>
      </c>
    </row>
    <row r="48" spans="1:7" ht="12.75">
      <c r="A48" s="36"/>
      <c r="B48" s="93" t="s">
        <v>250</v>
      </c>
      <c r="C48" s="10"/>
      <c r="E48" s="1" t="s">
        <v>335</v>
      </c>
      <c r="F48" s="97">
        <v>1720</v>
      </c>
      <c r="G48" s="101">
        <f t="shared" si="6"/>
        <v>2.01740599122663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290</v>
      </c>
      <c r="G49" s="101">
        <f t="shared" si="6"/>
        <v>0.3401440334044899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69</v>
      </c>
      <c r="G50" s="101">
        <f t="shared" si="6"/>
        <v>0.08093082174106829</v>
      </c>
    </row>
    <row r="51" spans="1:7" ht="12.75">
      <c r="A51" s="5" t="s">
        <v>338</v>
      </c>
      <c r="B51" s="93">
        <v>20485</v>
      </c>
      <c r="C51" s="33">
        <f>(B51/$B$51)*100</f>
        <v>100</v>
      </c>
      <c r="E51" s="1" t="s">
        <v>339</v>
      </c>
      <c r="F51" s="97">
        <v>3181</v>
      </c>
      <c r="G51" s="101">
        <f t="shared" si="6"/>
        <v>3.73102817330925</v>
      </c>
    </row>
    <row r="52" spans="1:7" ht="12.75">
      <c r="A52" s="4" t="s">
        <v>340</v>
      </c>
      <c r="B52" s="98">
        <v>2371</v>
      </c>
      <c r="C52" s="10">
        <f>(B52/$B$51)*100</f>
        <v>11.574322675128142</v>
      </c>
      <c r="E52" s="1" t="s">
        <v>341</v>
      </c>
      <c r="F52" s="97">
        <v>177</v>
      </c>
      <c r="G52" s="101">
        <f t="shared" si="6"/>
        <v>0.20760515142274039</v>
      </c>
    </row>
    <row r="53" spans="1:7" ht="12.75">
      <c r="A53" s="4"/>
      <c r="B53" s="93" t="s">
        <v>250</v>
      </c>
      <c r="C53" s="10"/>
      <c r="E53" s="1" t="s">
        <v>342</v>
      </c>
      <c r="F53" s="97">
        <v>925</v>
      </c>
      <c r="G53" s="101">
        <f t="shared" si="6"/>
        <v>1.0849421755143211</v>
      </c>
    </row>
    <row r="54" spans="1:7" ht="14.25">
      <c r="A54" s="5" t="s">
        <v>343</v>
      </c>
      <c r="B54" s="93">
        <v>45823</v>
      </c>
      <c r="C54" s="33">
        <f>(B54/$B$54)*100</f>
        <v>100</v>
      </c>
      <c r="E54" s="1" t="s">
        <v>201</v>
      </c>
      <c r="F54" s="97">
        <v>3836</v>
      </c>
      <c r="G54" s="101">
        <f t="shared" si="6"/>
        <v>4.49928452461939</v>
      </c>
    </row>
    <row r="55" spans="1:7" ht="12.75">
      <c r="A55" s="4" t="s">
        <v>340</v>
      </c>
      <c r="B55" s="98">
        <v>13170</v>
      </c>
      <c r="C55" s="10">
        <f>(B55/$B$54)*100</f>
        <v>28.74102524932894</v>
      </c>
      <c r="E55" s="1" t="s">
        <v>344</v>
      </c>
      <c r="F55" s="97">
        <v>6230</v>
      </c>
      <c r="G55" s="101">
        <f t="shared" si="6"/>
        <v>7.307232165896456</v>
      </c>
    </row>
    <row r="56" spans="1:7" ht="12.75">
      <c r="A56" s="4" t="s">
        <v>345</v>
      </c>
      <c r="B56" s="119">
        <v>50.9</v>
      </c>
      <c r="C56" s="37" t="s">
        <v>261</v>
      </c>
      <c r="E56" s="1" t="s">
        <v>346</v>
      </c>
      <c r="F56" s="97">
        <v>99</v>
      </c>
      <c r="G56" s="101">
        <f t="shared" si="6"/>
        <v>0.11611813554153276</v>
      </c>
    </row>
    <row r="57" spans="1:7" ht="12.75">
      <c r="A57" s="4" t="s">
        <v>347</v>
      </c>
      <c r="B57" s="98">
        <v>32653</v>
      </c>
      <c r="C57" s="10">
        <f>(B57/$B$54)*100</f>
        <v>71.25897475067106</v>
      </c>
      <c r="E57" s="1" t="s">
        <v>348</v>
      </c>
      <c r="F57" s="97">
        <v>71</v>
      </c>
      <c r="G57" s="101">
        <f t="shared" si="6"/>
        <v>0.08327664266109924</v>
      </c>
    </row>
    <row r="58" spans="1:7" ht="12.75">
      <c r="A58" s="4" t="s">
        <v>345</v>
      </c>
      <c r="B58" s="119">
        <v>69.4</v>
      </c>
      <c r="C58" s="37" t="s">
        <v>261</v>
      </c>
      <c r="E58" s="1" t="s">
        <v>349</v>
      </c>
      <c r="F58" s="97">
        <v>3272</v>
      </c>
      <c r="G58" s="101">
        <f t="shared" si="6"/>
        <v>3.8377630251706583</v>
      </c>
    </row>
    <row r="59" spans="1:7" ht="12.75">
      <c r="A59" s="4"/>
      <c r="B59" s="93" t="s">
        <v>250</v>
      </c>
      <c r="C59" s="10"/>
      <c r="E59" s="1" t="s">
        <v>350</v>
      </c>
      <c r="F59" s="97">
        <v>31</v>
      </c>
      <c r="G59" s="101">
        <f t="shared" si="6"/>
        <v>0.036360224260479954</v>
      </c>
    </row>
    <row r="60" spans="1:7" ht="12.75">
      <c r="A60" s="5" t="s">
        <v>351</v>
      </c>
      <c r="B60" s="93">
        <v>9054</v>
      </c>
      <c r="C60" s="33">
        <f>(B60/$B$60)*100</f>
        <v>100</v>
      </c>
      <c r="E60" s="1" t="s">
        <v>352</v>
      </c>
      <c r="F60" s="97">
        <v>449</v>
      </c>
      <c r="G60" s="101">
        <f t="shared" si="6"/>
        <v>0.5266367965469516</v>
      </c>
    </row>
    <row r="61" spans="1:7" ht="12.75">
      <c r="A61" s="4" t="s">
        <v>340</v>
      </c>
      <c r="B61" s="97">
        <v>4658</v>
      </c>
      <c r="C61" s="10">
        <f>(B61/$B$60)*100</f>
        <v>51.44687430969738</v>
      </c>
      <c r="E61" s="1" t="s">
        <v>353</v>
      </c>
      <c r="F61" s="97">
        <v>168</v>
      </c>
      <c r="G61" s="101">
        <f t="shared" si="6"/>
        <v>0.19704895728260102</v>
      </c>
    </row>
    <row r="62" spans="1:7" ht="12.75">
      <c r="A62" s="4"/>
      <c r="B62" s="93" t="s">
        <v>250</v>
      </c>
      <c r="C62" s="10"/>
      <c r="E62" s="1" t="s">
        <v>354</v>
      </c>
      <c r="F62" s="97">
        <v>302</v>
      </c>
      <c r="G62" s="101">
        <f t="shared" si="6"/>
        <v>0.3542189589246757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529</v>
      </c>
      <c r="G63" s="101">
        <f t="shared" si="6"/>
        <v>0.6204696333481902</v>
      </c>
    </row>
    <row r="64" spans="1:7" ht="12.75">
      <c r="A64" s="29" t="s">
        <v>357</v>
      </c>
      <c r="B64" s="93">
        <v>78692</v>
      </c>
      <c r="C64" s="33">
        <f>(B64/$B$64)*100</f>
        <v>100</v>
      </c>
      <c r="E64" s="1" t="s">
        <v>358</v>
      </c>
      <c r="F64" s="97">
        <v>2555</v>
      </c>
      <c r="G64" s="101">
        <f t="shared" si="6"/>
        <v>2.996786225339558</v>
      </c>
    </row>
    <row r="65" spans="1:7" ht="12.75">
      <c r="A65" s="4" t="s">
        <v>256</v>
      </c>
      <c r="B65" s="97">
        <v>43685</v>
      </c>
      <c r="C65" s="10">
        <f>(B65/$B$64)*100</f>
        <v>55.5139023026483</v>
      </c>
      <c r="E65" s="1" t="s">
        <v>359</v>
      </c>
      <c r="F65" s="97">
        <v>82</v>
      </c>
      <c r="G65" s="101">
        <f t="shared" si="6"/>
        <v>0.09617865772126956</v>
      </c>
    </row>
    <row r="66" spans="1:7" ht="12.75">
      <c r="A66" s="4" t="s">
        <v>257</v>
      </c>
      <c r="B66" s="97">
        <v>31275</v>
      </c>
      <c r="C66" s="10">
        <f aca="true" t="shared" si="7" ref="C66:C71">(B66/$B$64)*100</f>
        <v>39.74355715955878</v>
      </c>
      <c r="E66" s="1" t="s">
        <v>360</v>
      </c>
      <c r="F66" s="97">
        <v>60</v>
      </c>
      <c r="G66" s="101">
        <f t="shared" si="6"/>
        <v>0.07037462760092894</v>
      </c>
    </row>
    <row r="67" spans="1:7" ht="12.75">
      <c r="A67" s="4" t="s">
        <v>361</v>
      </c>
      <c r="B67" s="97">
        <v>24644</v>
      </c>
      <c r="C67" s="10">
        <f t="shared" si="7"/>
        <v>31.317033497687184</v>
      </c>
      <c r="E67" s="1" t="s">
        <v>362</v>
      </c>
      <c r="F67" s="97">
        <v>340</v>
      </c>
      <c r="G67" s="101">
        <f t="shared" si="6"/>
        <v>0.39878955640526403</v>
      </c>
    </row>
    <row r="68" spans="1:7" ht="12.75">
      <c r="A68" s="4" t="s">
        <v>363</v>
      </c>
      <c r="B68" s="97">
        <v>6631</v>
      </c>
      <c r="C68" s="10">
        <f t="shared" si="7"/>
        <v>8.4265236618716</v>
      </c>
      <c r="E68" s="1" t="s">
        <v>364</v>
      </c>
      <c r="F68" s="97">
        <v>2082</v>
      </c>
      <c r="G68" s="101">
        <f t="shared" si="6"/>
        <v>2.4419995777522345</v>
      </c>
    </row>
    <row r="69" spans="1:7" ht="12.75">
      <c r="A69" s="4" t="s">
        <v>365</v>
      </c>
      <c r="B69" s="97">
        <v>3294</v>
      </c>
      <c r="C69" s="10">
        <f t="shared" si="7"/>
        <v>4.18594012097799</v>
      </c>
      <c r="E69" s="1" t="s">
        <v>366</v>
      </c>
      <c r="F69" s="97">
        <v>123</v>
      </c>
      <c r="G69" s="101">
        <f t="shared" si="6"/>
        <v>0.14426798658190432</v>
      </c>
    </row>
    <row r="70" spans="1:7" ht="12.75">
      <c r="A70" s="4" t="s">
        <v>367</v>
      </c>
      <c r="B70" s="97">
        <v>3337</v>
      </c>
      <c r="C70" s="10">
        <f t="shared" si="7"/>
        <v>4.24058354089361</v>
      </c>
      <c r="E70" s="1" t="s">
        <v>368</v>
      </c>
      <c r="F70" s="97">
        <v>2019</v>
      </c>
      <c r="G70" s="101">
        <f t="shared" si="6"/>
        <v>2.368106218771259</v>
      </c>
    </row>
    <row r="71" spans="1:7" ht="12.75">
      <c r="A71" s="7" t="s">
        <v>258</v>
      </c>
      <c r="B71" s="103">
        <v>3732</v>
      </c>
      <c r="C71" s="40">
        <f t="shared" si="7"/>
        <v>4.742540537792914</v>
      </c>
      <c r="D71" s="41"/>
      <c r="E71" s="9" t="s">
        <v>369</v>
      </c>
      <c r="F71" s="103">
        <v>47950</v>
      </c>
      <c r="G71" s="104">
        <f t="shared" si="6"/>
        <v>56.24105655774238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63856</v>
      </c>
      <c r="C9" s="81">
        <f>(B9/$B$9)*100</f>
        <v>100</v>
      </c>
      <c r="D9" s="65"/>
      <c r="E9" s="79" t="s">
        <v>381</v>
      </c>
      <c r="F9" s="80">
        <v>29370</v>
      </c>
      <c r="G9" s="81">
        <f>(F9/$F$9)*100</f>
        <v>100</v>
      </c>
    </row>
    <row r="10" spans="1:7" ht="12.75">
      <c r="A10" s="82" t="s">
        <v>382</v>
      </c>
      <c r="B10" s="97">
        <v>36297</v>
      </c>
      <c r="C10" s="105">
        <f>(B10/$B$9)*100</f>
        <v>56.84195690303182</v>
      </c>
      <c r="D10" s="65"/>
      <c r="E10" s="78" t="s">
        <v>383</v>
      </c>
      <c r="F10" s="97">
        <v>5294</v>
      </c>
      <c r="G10" s="105">
        <f aca="true" t="shared" si="0" ref="G10:G19">(F10/$F$9)*100</f>
        <v>18.025195778004765</v>
      </c>
    </row>
    <row r="11" spans="1:7" ht="12.75">
      <c r="A11" s="82" t="s">
        <v>384</v>
      </c>
      <c r="B11" s="97">
        <v>36283</v>
      </c>
      <c r="C11" s="105">
        <f aca="true" t="shared" si="1" ref="C11:C16">(B11/$B$9)*100</f>
        <v>56.8200325732899</v>
      </c>
      <c r="D11" s="65"/>
      <c r="E11" s="78" t="s">
        <v>385</v>
      </c>
      <c r="F11" s="97">
        <v>2143</v>
      </c>
      <c r="G11" s="105">
        <f t="shared" si="0"/>
        <v>7.296561116785837</v>
      </c>
    </row>
    <row r="12" spans="1:7" ht="12.75">
      <c r="A12" s="82" t="s">
        <v>386</v>
      </c>
      <c r="B12" s="97">
        <v>32470</v>
      </c>
      <c r="C12" s="105">
        <f>(B12/$B$9)*100</f>
        <v>50.848784765722876</v>
      </c>
      <c r="D12" s="65"/>
      <c r="E12" s="78" t="s">
        <v>387</v>
      </c>
      <c r="F12" s="97">
        <v>4364</v>
      </c>
      <c r="G12" s="105">
        <f t="shared" si="0"/>
        <v>14.858699353081375</v>
      </c>
    </row>
    <row r="13" spans="1:7" ht="12.75">
      <c r="A13" s="82" t="s">
        <v>388</v>
      </c>
      <c r="B13" s="97">
        <v>3813</v>
      </c>
      <c r="C13" s="105">
        <f>(B13/$B$9)*100</f>
        <v>5.9712478075670266</v>
      </c>
      <c r="D13" s="65"/>
      <c r="E13" s="78" t="s">
        <v>389</v>
      </c>
      <c r="F13" s="97">
        <v>4230</v>
      </c>
      <c r="G13" s="105">
        <f t="shared" si="0"/>
        <v>14.402451481103167</v>
      </c>
    </row>
    <row r="14" spans="1:7" ht="12.75">
      <c r="A14" s="82" t="s">
        <v>390</v>
      </c>
      <c r="B14" s="109">
        <v>10.5</v>
      </c>
      <c r="C14" s="112" t="s">
        <v>261</v>
      </c>
      <c r="D14" s="65"/>
      <c r="E14" s="78" t="s">
        <v>391</v>
      </c>
      <c r="F14" s="97">
        <v>4675</v>
      </c>
      <c r="G14" s="105">
        <f t="shared" si="0"/>
        <v>15.917602996254681</v>
      </c>
    </row>
    <row r="15" spans="1:7" ht="12.75">
      <c r="A15" s="82" t="s">
        <v>392</v>
      </c>
      <c r="B15" s="109">
        <v>14</v>
      </c>
      <c r="C15" s="105">
        <f t="shared" si="1"/>
        <v>0.021924329741919317</v>
      </c>
      <c r="D15" s="65"/>
      <c r="E15" s="78" t="s">
        <v>393</v>
      </c>
      <c r="F15" s="97">
        <v>4820</v>
      </c>
      <c r="G15" s="105">
        <f t="shared" si="0"/>
        <v>16.41130405175349</v>
      </c>
    </row>
    <row r="16" spans="1:7" ht="12.75">
      <c r="A16" s="82" t="s">
        <v>67</v>
      </c>
      <c r="B16" s="97">
        <v>27559</v>
      </c>
      <c r="C16" s="105">
        <f t="shared" si="1"/>
        <v>43.15804309696818</v>
      </c>
      <c r="D16" s="65"/>
      <c r="E16" s="78" t="s">
        <v>68</v>
      </c>
      <c r="F16" s="97">
        <v>2107</v>
      </c>
      <c r="G16" s="105">
        <f t="shared" si="0"/>
        <v>7.173987061627511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1234</v>
      </c>
      <c r="G17" s="105">
        <f t="shared" si="0"/>
        <v>4.201566224038134</v>
      </c>
    </row>
    <row r="18" spans="1:7" ht="12.75">
      <c r="A18" s="77" t="s">
        <v>70</v>
      </c>
      <c r="B18" s="80">
        <v>32845</v>
      </c>
      <c r="C18" s="81">
        <f>(B18/$B$18)*100</f>
        <v>100</v>
      </c>
      <c r="D18" s="65"/>
      <c r="E18" s="78" t="s">
        <v>170</v>
      </c>
      <c r="F18" s="97">
        <v>269</v>
      </c>
      <c r="G18" s="105">
        <f t="shared" si="0"/>
        <v>0.9159005788219271</v>
      </c>
    </row>
    <row r="19" spans="1:9" ht="12.75">
      <c r="A19" s="82" t="s">
        <v>382</v>
      </c>
      <c r="B19" s="97">
        <v>18204</v>
      </c>
      <c r="C19" s="105">
        <f>(B19/$B$18)*100</f>
        <v>55.42396102907596</v>
      </c>
      <c r="D19" s="65"/>
      <c r="E19" s="78" t="s">
        <v>169</v>
      </c>
      <c r="F19" s="98">
        <v>234</v>
      </c>
      <c r="G19" s="105">
        <f t="shared" si="0"/>
        <v>0.7967313585291113</v>
      </c>
      <c r="I19" s="117"/>
    </row>
    <row r="20" spans="1:7" ht="12.75">
      <c r="A20" s="82" t="s">
        <v>384</v>
      </c>
      <c r="B20" s="97">
        <v>18204</v>
      </c>
      <c r="C20" s="105">
        <f>(B20/$B$18)*100</f>
        <v>55.42396102907596</v>
      </c>
      <c r="D20" s="65"/>
      <c r="E20" s="78" t="s">
        <v>71</v>
      </c>
      <c r="F20" s="97">
        <v>31074</v>
      </c>
      <c r="G20" s="112" t="s">
        <v>261</v>
      </c>
    </row>
    <row r="21" spans="1:7" ht="12.75">
      <c r="A21" s="82" t="s">
        <v>386</v>
      </c>
      <c r="B21" s="97">
        <v>16252</v>
      </c>
      <c r="C21" s="105">
        <f>(B21/$B$18)*100</f>
        <v>49.48089511341148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22145</v>
      </c>
      <c r="G22" s="105">
        <f>(F22/$F$9)*100</f>
        <v>75.40006809669731</v>
      </c>
    </row>
    <row r="23" spans="1:7" ht="12.75">
      <c r="A23" s="77" t="s">
        <v>73</v>
      </c>
      <c r="B23" s="80">
        <v>6824</v>
      </c>
      <c r="C23" s="81">
        <f>(B23/$B$23)*100</f>
        <v>100</v>
      </c>
      <c r="D23" s="65"/>
      <c r="E23" s="78" t="s">
        <v>74</v>
      </c>
      <c r="F23" s="97">
        <v>45329</v>
      </c>
      <c r="G23" s="112" t="s">
        <v>261</v>
      </c>
    </row>
    <row r="24" spans="1:7" ht="12.75">
      <c r="A24" s="82" t="s">
        <v>75</v>
      </c>
      <c r="B24" s="97">
        <v>4330</v>
      </c>
      <c r="C24" s="105">
        <f>(B24/$B$23)*100</f>
        <v>63.45252051582649</v>
      </c>
      <c r="D24" s="65"/>
      <c r="E24" s="78" t="s">
        <v>76</v>
      </c>
      <c r="F24" s="97">
        <v>7836</v>
      </c>
      <c r="G24" s="105">
        <f>(F24/$F$9)*100</f>
        <v>26.6802860061287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9728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2296</v>
      </c>
      <c r="G26" s="105">
        <f>(F26/$F$9)*100</f>
        <v>7.817500851208717</v>
      </c>
    </row>
    <row r="27" spans="1:7" ht="12.75">
      <c r="A27" s="77" t="s">
        <v>85</v>
      </c>
      <c r="B27" s="80">
        <v>31364</v>
      </c>
      <c r="C27" s="81">
        <f>(B27/$B$27)*100</f>
        <v>100</v>
      </c>
      <c r="D27" s="65"/>
      <c r="E27" s="78" t="s">
        <v>78</v>
      </c>
      <c r="F27" s="98">
        <v>6023</v>
      </c>
      <c r="G27" s="112" t="s">
        <v>261</v>
      </c>
    </row>
    <row r="28" spans="1:7" ht="12.75">
      <c r="A28" s="82" t="s">
        <v>86</v>
      </c>
      <c r="B28" s="97">
        <v>18581</v>
      </c>
      <c r="C28" s="105">
        <f aca="true" t="shared" si="2" ref="C28:C33">(B28/$B$27)*100</f>
        <v>59.243081239637796</v>
      </c>
      <c r="D28" s="65"/>
      <c r="E28" s="78" t="s">
        <v>79</v>
      </c>
      <c r="F28" s="97">
        <v>2255</v>
      </c>
      <c r="G28" s="105">
        <f>(F28/$F$9)*100</f>
        <v>7.677902621722846</v>
      </c>
    </row>
    <row r="29" spans="1:7" ht="12.75">
      <c r="A29" s="82" t="s">
        <v>87</v>
      </c>
      <c r="B29" s="97">
        <v>6288</v>
      </c>
      <c r="C29" s="105">
        <f t="shared" si="2"/>
        <v>20.048463206223698</v>
      </c>
      <c r="D29" s="65"/>
      <c r="E29" s="78" t="s">
        <v>80</v>
      </c>
      <c r="F29" s="97">
        <v>2746</v>
      </c>
      <c r="G29" s="112" t="s">
        <v>261</v>
      </c>
    </row>
    <row r="30" spans="1:7" ht="12.75">
      <c r="A30" s="82" t="s">
        <v>88</v>
      </c>
      <c r="B30" s="97">
        <v>3636</v>
      </c>
      <c r="C30" s="105">
        <f t="shared" si="2"/>
        <v>11.592909067720953</v>
      </c>
      <c r="D30" s="65"/>
      <c r="E30" s="78" t="s">
        <v>81</v>
      </c>
      <c r="F30" s="97">
        <v>4443</v>
      </c>
      <c r="G30" s="105">
        <f>(F30/$F$9)*100</f>
        <v>15.127681307456589</v>
      </c>
    </row>
    <row r="31" spans="1:7" ht="12.75">
      <c r="A31" s="82" t="s">
        <v>115</v>
      </c>
      <c r="B31" s="97">
        <v>1838</v>
      </c>
      <c r="C31" s="105">
        <f t="shared" si="2"/>
        <v>5.860221910470603</v>
      </c>
      <c r="D31" s="65"/>
      <c r="E31" s="78" t="s">
        <v>82</v>
      </c>
      <c r="F31" s="97">
        <v>10533</v>
      </c>
      <c r="G31" s="112" t="s">
        <v>261</v>
      </c>
    </row>
    <row r="32" spans="1:7" ht="12.75">
      <c r="A32" s="82" t="s">
        <v>89</v>
      </c>
      <c r="B32" s="97">
        <v>526</v>
      </c>
      <c r="C32" s="105">
        <f t="shared" si="2"/>
        <v>1.6770820048463209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495</v>
      </c>
      <c r="C33" s="105">
        <f t="shared" si="2"/>
        <v>1.578242571100625</v>
      </c>
      <c r="D33" s="65"/>
      <c r="E33" s="79" t="s">
        <v>84</v>
      </c>
      <c r="F33" s="80">
        <v>18907</v>
      </c>
      <c r="G33" s="81">
        <f>(F33/$F$33)*100</f>
        <v>100</v>
      </c>
    </row>
    <row r="34" spans="1:7" ht="12.75">
      <c r="A34" s="82" t="s">
        <v>91</v>
      </c>
      <c r="B34" s="120">
        <v>24.1</v>
      </c>
      <c r="C34" s="112" t="s">
        <v>261</v>
      </c>
      <c r="D34" s="65"/>
      <c r="E34" s="78" t="s">
        <v>383</v>
      </c>
      <c r="F34" s="97">
        <v>2266</v>
      </c>
      <c r="G34" s="105">
        <f aca="true" t="shared" si="3" ref="G34:G43">(F34/$F$33)*100</f>
        <v>11.98497910826678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1078</v>
      </c>
      <c r="G35" s="105">
        <f t="shared" si="3"/>
        <v>5.701592002961866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2745</v>
      </c>
      <c r="G36" s="105">
        <f t="shared" si="3"/>
        <v>14.518432326651503</v>
      </c>
    </row>
    <row r="37" spans="1:7" ht="12.75">
      <c r="A37" s="77" t="s">
        <v>94</v>
      </c>
      <c r="B37" s="80">
        <v>32470</v>
      </c>
      <c r="C37" s="81">
        <f>(B37/$B$37)*100</f>
        <v>100</v>
      </c>
      <c r="D37" s="65"/>
      <c r="E37" s="78" t="s">
        <v>389</v>
      </c>
      <c r="F37" s="97">
        <v>2992</v>
      </c>
      <c r="G37" s="105">
        <f t="shared" si="3"/>
        <v>15.824826783730895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3065</v>
      </c>
      <c r="G38" s="105">
        <f t="shared" si="3"/>
        <v>16.21092716983128</v>
      </c>
    </row>
    <row r="39" spans="1:7" ht="12.75">
      <c r="A39" s="82" t="s">
        <v>97</v>
      </c>
      <c r="B39" s="98">
        <v>6980</v>
      </c>
      <c r="C39" s="105">
        <f>(B39/$B$37)*100</f>
        <v>21.496766245765322</v>
      </c>
      <c r="D39" s="65"/>
      <c r="E39" s="78" t="s">
        <v>393</v>
      </c>
      <c r="F39" s="97">
        <v>3700</v>
      </c>
      <c r="G39" s="105">
        <f t="shared" si="3"/>
        <v>19.569471624266143</v>
      </c>
    </row>
    <row r="40" spans="1:7" ht="12.75">
      <c r="A40" s="82" t="s">
        <v>98</v>
      </c>
      <c r="B40" s="98">
        <v>8390</v>
      </c>
      <c r="C40" s="105">
        <f>(B40/$B$37)*100</f>
        <v>25.83923621804743</v>
      </c>
      <c r="D40" s="65"/>
      <c r="E40" s="78" t="s">
        <v>68</v>
      </c>
      <c r="F40" s="97">
        <v>1639</v>
      </c>
      <c r="G40" s="105">
        <f t="shared" si="3"/>
        <v>8.668747024911408</v>
      </c>
    </row>
    <row r="41" spans="1:7" ht="12.75">
      <c r="A41" s="82" t="s">
        <v>100</v>
      </c>
      <c r="B41" s="98">
        <v>8973</v>
      </c>
      <c r="C41" s="105">
        <f>(B41/$B$37)*100</f>
        <v>27.63473975977826</v>
      </c>
      <c r="D41" s="65"/>
      <c r="E41" s="78" t="s">
        <v>69</v>
      </c>
      <c r="F41" s="97">
        <v>993</v>
      </c>
      <c r="G41" s="105">
        <f t="shared" si="3"/>
        <v>5.252023060242238</v>
      </c>
    </row>
    <row r="42" spans="1:7" ht="12.75">
      <c r="A42" s="82" t="s">
        <v>260</v>
      </c>
      <c r="B42" s="98">
        <v>99</v>
      </c>
      <c r="C42" s="105">
        <f>(B42/$B$37)*100</f>
        <v>0.3048968278410841</v>
      </c>
      <c r="D42" s="65"/>
      <c r="E42" s="78" t="s">
        <v>170</v>
      </c>
      <c r="F42" s="97">
        <v>257</v>
      </c>
      <c r="G42" s="105">
        <f t="shared" si="3"/>
        <v>1.3592849209287565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172</v>
      </c>
      <c r="G43" s="105">
        <f t="shared" si="3"/>
        <v>0.909715978209129</v>
      </c>
    </row>
    <row r="44" spans="1:7" ht="12.75">
      <c r="A44" s="82" t="s">
        <v>291</v>
      </c>
      <c r="B44" s="98">
        <v>2731</v>
      </c>
      <c r="C44" s="105">
        <f>(B44/$B$37)*100</f>
        <v>8.410840776101017</v>
      </c>
      <c r="D44" s="65"/>
      <c r="E44" s="78" t="s">
        <v>93</v>
      </c>
      <c r="F44" s="97">
        <v>36681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5297</v>
      </c>
      <c r="C46" s="105">
        <f>(B46/$B$37)*100</f>
        <v>16.31352017246689</v>
      </c>
      <c r="D46" s="65"/>
      <c r="E46" s="78" t="s">
        <v>96</v>
      </c>
      <c r="F46" s="97">
        <v>14621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29721</v>
      </c>
      <c r="G48" s="112" t="s">
        <v>261</v>
      </c>
    </row>
    <row r="49" spans="1:7" ht="13.5" thickBot="1">
      <c r="A49" s="82" t="s">
        <v>292</v>
      </c>
      <c r="B49" s="98">
        <v>99</v>
      </c>
      <c r="C49" s="105">
        <f aca="true" t="shared" si="4" ref="C49:C55">(B49/$B$37)*100</f>
        <v>0.3048968278410841</v>
      </c>
      <c r="D49" s="87"/>
      <c r="E49" s="88" t="s">
        <v>102</v>
      </c>
      <c r="F49" s="113">
        <v>26943</v>
      </c>
      <c r="G49" s="114" t="s">
        <v>261</v>
      </c>
    </row>
    <row r="50" spans="1:7" ht="13.5" thickTop="1">
      <c r="A50" s="82" t="s">
        <v>116</v>
      </c>
      <c r="B50" s="98">
        <v>1929</v>
      </c>
      <c r="C50" s="105">
        <f t="shared" si="4"/>
        <v>5.940868493994456</v>
      </c>
      <c r="D50" s="65"/>
      <c r="E50" s="78"/>
      <c r="F50" s="86"/>
      <c r="G50" s="85"/>
    </row>
    <row r="51" spans="1:7" ht="12.75">
      <c r="A51" s="82" t="s">
        <v>117</v>
      </c>
      <c r="B51" s="98">
        <v>2993</v>
      </c>
      <c r="C51" s="105">
        <f t="shared" si="4"/>
        <v>9.217739451801663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889</v>
      </c>
      <c r="C52" s="105">
        <f t="shared" si="4"/>
        <v>2.7379119186941794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3005</v>
      </c>
      <c r="C53" s="105">
        <f t="shared" si="4"/>
        <v>9.254696643055128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1774</v>
      </c>
      <c r="C54" s="105">
        <f t="shared" si="4"/>
        <v>5.4635047736372035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886</v>
      </c>
      <c r="C55" s="105">
        <f t="shared" si="4"/>
        <v>2.728672620880813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1436</v>
      </c>
      <c r="C57" s="105">
        <f>(B57/$B$37)*100</f>
        <v>4.422543886664614</v>
      </c>
      <c r="D57" s="65"/>
      <c r="E57" s="79" t="s">
        <v>84</v>
      </c>
      <c r="F57" s="80">
        <v>3328</v>
      </c>
      <c r="G57" s="105">
        <f>(F57/L57)*100</f>
        <v>17.60194636906966</v>
      </c>
      <c r="H57" s="79" t="s">
        <v>84</v>
      </c>
      <c r="L57" s="15">
        <v>18907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2766</v>
      </c>
      <c r="G58" s="105">
        <f>(F58/L58)*100</f>
        <v>23.363459751668213</v>
      </c>
      <c r="H58" s="78" t="s">
        <v>118</v>
      </c>
      <c r="L58" s="15">
        <v>11839</v>
      </c>
    </row>
    <row r="59" spans="1:12" ht="12.75">
      <c r="A59" s="82" t="s">
        <v>112</v>
      </c>
      <c r="B59" s="98">
        <v>3414</v>
      </c>
      <c r="C59" s="105">
        <f>(B59/$B$37)*100</f>
        <v>10.514320911610717</v>
      </c>
      <c r="D59" s="65"/>
      <c r="E59" s="78" t="s">
        <v>120</v>
      </c>
      <c r="F59" s="97">
        <v>1489</v>
      </c>
      <c r="G59" s="105">
        <f>(F59/L59)*100</f>
        <v>28.27573110520319</v>
      </c>
      <c r="H59" s="78" t="s">
        <v>120</v>
      </c>
      <c r="L59" s="15">
        <v>5266</v>
      </c>
    </row>
    <row r="60" spans="1:7" ht="12.75">
      <c r="A60" s="82" t="s">
        <v>113</v>
      </c>
      <c r="B60" s="98">
        <v>7206</v>
      </c>
      <c r="C60" s="105">
        <f>(B60/$B$37)*100</f>
        <v>22.192793347705575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2749</v>
      </c>
      <c r="C62" s="105">
        <f>(B62/$B$37)*100</f>
        <v>8.466276562981214</v>
      </c>
      <c r="D62" s="65"/>
      <c r="E62" s="79" t="s">
        <v>123</v>
      </c>
      <c r="F62" s="80">
        <v>2208</v>
      </c>
      <c r="G62" s="105">
        <f>(F62/L62)*100</f>
        <v>29.47537044453344</v>
      </c>
      <c r="H62" s="79" t="s">
        <v>394</v>
      </c>
      <c r="L62" s="15">
        <v>7491</v>
      </c>
    </row>
    <row r="63" spans="1:12" ht="12.75">
      <c r="A63" s="61" t="s">
        <v>293</v>
      </c>
      <c r="B63" s="98">
        <v>1727</v>
      </c>
      <c r="C63" s="105">
        <f>(B63/$B$37)*100</f>
        <v>5.318755774561133</v>
      </c>
      <c r="D63" s="65"/>
      <c r="E63" s="78" t="s">
        <v>118</v>
      </c>
      <c r="F63" s="97">
        <v>2014</v>
      </c>
      <c r="G63" s="105">
        <f>(F63/L63)*100</f>
        <v>36.90672530694521</v>
      </c>
      <c r="H63" s="78" t="s">
        <v>118</v>
      </c>
      <c r="L63" s="15">
        <v>5457</v>
      </c>
    </row>
    <row r="64" spans="1:12" ht="12.75">
      <c r="A64" s="82" t="s">
        <v>114</v>
      </c>
      <c r="B64" s="98">
        <v>4363</v>
      </c>
      <c r="C64" s="105">
        <f>(B64/$B$37)*100</f>
        <v>13.437018786572223</v>
      </c>
      <c r="D64" s="65"/>
      <c r="E64" s="78" t="s">
        <v>120</v>
      </c>
      <c r="F64" s="97">
        <v>1011</v>
      </c>
      <c r="G64" s="105">
        <f>(F64/L64)*100</f>
        <v>40.9643435980551</v>
      </c>
      <c r="H64" s="78" t="s">
        <v>120</v>
      </c>
      <c r="L64" s="15">
        <v>2468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17222</v>
      </c>
      <c r="G66" s="105">
        <f aca="true" t="shared" si="5" ref="G66:G71">(F66/L66)*100</f>
        <v>21.130769797060196</v>
      </c>
      <c r="H66" s="79" t="s">
        <v>124</v>
      </c>
      <c r="L66" s="15">
        <v>81502</v>
      </c>
    </row>
    <row r="67" spans="1:12" ht="12.75">
      <c r="A67" s="82" t="s">
        <v>126</v>
      </c>
      <c r="B67" s="97">
        <v>23770</v>
      </c>
      <c r="C67" s="105">
        <f>(B67/$B$37)*100</f>
        <v>73.20603634123806</v>
      </c>
      <c r="D67" s="65"/>
      <c r="E67" s="78" t="s">
        <v>262</v>
      </c>
      <c r="F67" s="97">
        <v>10967</v>
      </c>
      <c r="G67" s="105">
        <f t="shared" si="5"/>
        <v>18.74124201100516</v>
      </c>
      <c r="H67" s="78" t="s">
        <v>262</v>
      </c>
      <c r="L67" s="15">
        <v>58518</v>
      </c>
    </row>
    <row r="68" spans="1:12" ht="12.75">
      <c r="A68" s="82" t="s">
        <v>128</v>
      </c>
      <c r="B68" s="97">
        <v>7700</v>
      </c>
      <c r="C68" s="105">
        <f>(B68/$B$37)*100</f>
        <v>23.714197720973207</v>
      </c>
      <c r="D68" s="65"/>
      <c r="E68" s="78" t="s">
        <v>127</v>
      </c>
      <c r="F68" s="97">
        <v>1762</v>
      </c>
      <c r="G68" s="105">
        <f t="shared" si="5"/>
        <v>19.461011707532585</v>
      </c>
      <c r="H68" s="78" t="s">
        <v>127</v>
      </c>
      <c r="L68" s="15">
        <v>9054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6132</v>
      </c>
      <c r="G69" s="105">
        <f t="shared" si="5"/>
        <v>26.831189288527174</v>
      </c>
      <c r="H69" s="78" t="s">
        <v>129</v>
      </c>
      <c r="L69" s="15">
        <v>22854</v>
      </c>
    </row>
    <row r="70" spans="1:12" ht="12.75">
      <c r="A70" s="82" t="s">
        <v>376</v>
      </c>
      <c r="B70" s="97">
        <v>936</v>
      </c>
      <c r="C70" s="105">
        <f>(B70/$B$37)*100</f>
        <v>2.8826609177702496</v>
      </c>
      <c r="D70" s="65"/>
      <c r="E70" s="78" t="s">
        <v>130</v>
      </c>
      <c r="F70" s="97">
        <v>4158</v>
      </c>
      <c r="G70" s="105">
        <f t="shared" si="5"/>
        <v>25.24436889077773</v>
      </c>
      <c r="H70" s="78" t="s">
        <v>130</v>
      </c>
      <c r="L70" s="15">
        <v>16471</v>
      </c>
    </row>
    <row r="71" spans="1:12" ht="13.5" thickBot="1">
      <c r="A71" s="90" t="s">
        <v>371</v>
      </c>
      <c r="B71" s="110">
        <v>64</v>
      </c>
      <c r="C71" s="111">
        <f>(B71/$B$37)*100</f>
        <v>0.1971050200184786</v>
      </c>
      <c r="D71" s="91"/>
      <c r="E71" s="92" t="s">
        <v>131</v>
      </c>
      <c r="F71" s="110">
        <v>5488</v>
      </c>
      <c r="G71" s="118">
        <f t="shared" si="5"/>
        <v>32.11422552519164</v>
      </c>
      <c r="H71" s="92" t="s">
        <v>131</v>
      </c>
      <c r="L71" s="15">
        <v>17089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33908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29455</v>
      </c>
      <c r="G9" s="81">
        <f>(F9/$F$9)*100</f>
        <v>100</v>
      </c>
      <c r="I9" s="53"/>
    </row>
    <row r="10" spans="1:7" ht="12.75">
      <c r="A10" s="36" t="s">
        <v>137</v>
      </c>
      <c r="B10" s="97">
        <v>4977</v>
      </c>
      <c r="C10" s="105">
        <f aca="true" t="shared" si="0" ref="C10:C18">(B10/$B$8)*100</f>
        <v>14.67795210569777</v>
      </c>
      <c r="E10" s="32" t="s">
        <v>138</v>
      </c>
      <c r="F10" s="97">
        <v>26924</v>
      </c>
      <c r="G10" s="105">
        <f>(F10/$F$9)*100</f>
        <v>91.40723136988626</v>
      </c>
    </row>
    <row r="11" spans="1:7" ht="12.75">
      <c r="A11" s="36" t="s">
        <v>139</v>
      </c>
      <c r="B11" s="97">
        <v>15795</v>
      </c>
      <c r="C11" s="105">
        <f t="shared" si="0"/>
        <v>46.58192756871535</v>
      </c>
      <c r="E11" s="32" t="s">
        <v>140</v>
      </c>
      <c r="F11" s="97">
        <v>1348</v>
      </c>
      <c r="G11" s="105">
        <f>(F11/$F$9)*100</f>
        <v>4.5764725852996095</v>
      </c>
    </row>
    <row r="12" spans="1:7" ht="12.75">
      <c r="A12" s="36" t="s">
        <v>141</v>
      </c>
      <c r="B12" s="97">
        <v>4085</v>
      </c>
      <c r="C12" s="105">
        <f t="shared" si="0"/>
        <v>12.047304470921317</v>
      </c>
      <c r="E12" s="32" t="s">
        <v>142</v>
      </c>
      <c r="F12" s="97">
        <v>1183</v>
      </c>
      <c r="G12" s="105">
        <f>(F12/$F$9)*100</f>
        <v>4.016296044814123</v>
      </c>
    </row>
    <row r="13" spans="1:7" ht="12.75">
      <c r="A13" s="36" t="s">
        <v>143</v>
      </c>
      <c r="B13" s="97">
        <v>2397</v>
      </c>
      <c r="C13" s="105">
        <f t="shared" si="0"/>
        <v>7.069128229326413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1752</v>
      </c>
      <c r="C14" s="105">
        <f t="shared" si="0"/>
        <v>5.166922260233573</v>
      </c>
      <c r="E14" s="42" t="s">
        <v>145</v>
      </c>
      <c r="F14" s="80">
        <v>12211</v>
      </c>
      <c r="G14" s="81">
        <f>(F14/$F$14)*100</f>
        <v>100</v>
      </c>
    </row>
    <row r="15" spans="1:7" ht="12.75">
      <c r="A15" s="36" t="s">
        <v>146</v>
      </c>
      <c r="B15" s="97">
        <v>891</v>
      </c>
      <c r="C15" s="105">
        <f t="shared" si="0"/>
        <v>2.627698478235225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4000</v>
      </c>
      <c r="C16" s="105">
        <f t="shared" si="0"/>
        <v>11.796626164916834</v>
      </c>
      <c r="E16" s="1" t="s">
        <v>149</v>
      </c>
      <c r="F16" s="97">
        <v>2783</v>
      </c>
      <c r="G16" s="105">
        <f>(F16/$F$14)*100</f>
        <v>22.79092621406928</v>
      </c>
    </row>
    <row r="17" spans="1:7" ht="12.75">
      <c r="A17" s="36" t="s">
        <v>150</v>
      </c>
      <c r="B17" s="97">
        <v>11</v>
      </c>
      <c r="C17" s="105">
        <f t="shared" si="0"/>
        <v>0.032440721953521295</v>
      </c>
      <c r="E17" s="1" t="s">
        <v>151</v>
      </c>
      <c r="F17" s="97">
        <v>8090</v>
      </c>
      <c r="G17" s="105">
        <f aca="true" t="shared" si="1" ref="G17:G23">(F17/$F$14)*100</f>
        <v>66.25174023421505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853</v>
      </c>
      <c r="G18" s="105">
        <f t="shared" si="1"/>
        <v>6.9855048726558024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311</v>
      </c>
      <c r="G19" s="105">
        <f t="shared" si="1"/>
        <v>2.5468839570878714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112</v>
      </c>
      <c r="G20" s="105">
        <f t="shared" si="1"/>
        <v>0.9172057980509377</v>
      </c>
    </row>
    <row r="21" spans="1:7" ht="12.75">
      <c r="A21" s="36" t="s">
        <v>156</v>
      </c>
      <c r="B21" s="98">
        <v>213</v>
      </c>
      <c r="C21" s="105">
        <f aca="true" t="shared" si="2" ref="C21:C28">(B21/$B$8)*100</f>
        <v>0.6281703432818214</v>
      </c>
      <c r="E21" s="1" t="s">
        <v>157</v>
      </c>
      <c r="F21" s="97">
        <v>30</v>
      </c>
      <c r="G21" s="105">
        <f t="shared" si="1"/>
        <v>0.24568012447792972</v>
      </c>
    </row>
    <row r="22" spans="1:7" ht="12.75">
      <c r="A22" s="36" t="s">
        <v>158</v>
      </c>
      <c r="B22" s="98">
        <v>620</v>
      </c>
      <c r="C22" s="105">
        <f t="shared" si="2"/>
        <v>1.8284770555621093</v>
      </c>
      <c r="E22" s="1" t="s">
        <v>159</v>
      </c>
      <c r="F22" s="97">
        <v>25</v>
      </c>
      <c r="G22" s="105">
        <f t="shared" si="1"/>
        <v>0.20473343706494143</v>
      </c>
    </row>
    <row r="23" spans="1:7" ht="12.75">
      <c r="A23" s="36" t="s">
        <v>160</v>
      </c>
      <c r="B23" s="98">
        <v>360</v>
      </c>
      <c r="C23" s="105">
        <f t="shared" si="2"/>
        <v>1.0616963548425151</v>
      </c>
      <c r="E23" s="1" t="s">
        <v>161</v>
      </c>
      <c r="F23" s="98">
        <v>7</v>
      </c>
      <c r="G23" s="105">
        <f t="shared" si="1"/>
        <v>0.05732536237818361</v>
      </c>
    </row>
    <row r="24" spans="1:7" ht="12.75">
      <c r="A24" s="36" t="s">
        <v>162</v>
      </c>
      <c r="B24" s="97">
        <v>654</v>
      </c>
      <c r="C24" s="105">
        <f t="shared" si="2"/>
        <v>1.9287483779639025</v>
      </c>
      <c r="E24" s="1" t="s">
        <v>163</v>
      </c>
      <c r="F24" s="97">
        <v>65500</v>
      </c>
      <c r="G24" s="112" t="s">
        <v>261</v>
      </c>
    </row>
    <row r="25" spans="1:7" ht="12.75">
      <c r="A25" s="36" t="s">
        <v>164</v>
      </c>
      <c r="B25" s="97">
        <v>2241</v>
      </c>
      <c r="C25" s="105">
        <f t="shared" si="2"/>
        <v>6.6090598088946555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2996</v>
      </c>
      <c r="C26" s="105">
        <f t="shared" si="2"/>
        <v>8.835672997522709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9527</v>
      </c>
      <c r="C27" s="105">
        <f t="shared" si="2"/>
        <v>28.096614368290666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17297</v>
      </c>
      <c r="C28" s="105">
        <f t="shared" si="2"/>
        <v>51.01156069364162</v>
      </c>
      <c r="E28" s="32" t="s">
        <v>176</v>
      </c>
      <c r="F28" s="97">
        <v>7696</v>
      </c>
      <c r="G28" s="105">
        <f aca="true" t="shared" si="3" ref="G28:G35">(F28/$F$14)*100</f>
        <v>63.02514126607157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14</v>
      </c>
      <c r="G29" s="105">
        <f t="shared" si="3"/>
        <v>0.11465072475636721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291</v>
      </c>
      <c r="G30" s="105">
        <f t="shared" si="3"/>
        <v>2.3830972074359185</v>
      </c>
    </row>
    <row r="31" spans="1:7" ht="12.75">
      <c r="A31" s="36" t="s">
        <v>180</v>
      </c>
      <c r="B31" s="97">
        <v>1342</v>
      </c>
      <c r="C31" s="105">
        <f aca="true" t="shared" si="4" ref="C31:C39">(B31/$B$8)*100</f>
        <v>3.957768078329598</v>
      </c>
      <c r="E31" s="32" t="s">
        <v>181</v>
      </c>
      <c r="F31" s="97">
        <v>1024</v>
      </c>
      <c r="G31" s="105">
        <f t="shared" si="3"/>
        <v>8.385881582180001</v>
      </c>
    </row>
    <row r="32" spans="1:7" ht="12.75">
      <c r="A32" s="36" t="s">
        <v>182</v>
      </c>
      <c r="B32" s="97">
        <v>1681</v>
      </c>
      <c r="C32" s="105">
        <f t="shared" si="4"/>
        <v>4.9575321458063</v>
      </c>
      <c r="E32" s="32" t="s">
        <v>183</v>
      </c>
      <c r="F32" s="97">
        <v>2701</v>
      </c>
      <c r="G32" s="105">
        <f t="shared" si="3"/>
        <v>22.119400540496272</v>
      </c>
    </row>
    <row r="33" spans="1:7" ht="12.75">
      <c r="A33" s="36" t="s">
        <v>184</v>
      </c>
      <c r="B33" s="97">
        <v>5076</v>
      </c>
      <c r="C33" s="105">
        <f t="shared" si="4"/>
        <v>14.969918603279462</v>
      </c>
      <c r="E33" s="32" t="s">
        <v>185</v>
      </c>
      <c r="F33" s="97">
        <v>2713</v>
      </c>
      <c r="G33" s="105">
        <f t="shared" si="3"/>
        <v>22.217672590287446</v>
      </c>
    </row>
    <row r="34" spans="1:7" ht="12.75">
      <c r="A34" s="36" t="s">
        <v>186</v>
      </c>
      <c r="B34" s="97">
        <v>5429</v>
      </c>
      <c r="C34" s="105">
        <f t="shared" si="4"/>
        <v>16.010970862333373</v>
      </c>
      <c r="E34" s="32" t="s">
        <v>187</v>
      </c>
      <c r="F34" s="97">
        <v>652</v>
      </c>
      <c r="G34" s="105">
        <f t="shared" si="3"/>
        <v>5.339448038653673</v>
      </c>
    </row>
    <row r="35" spans="1:7" ht="12.75">
      <c r="A35" s="36" t="s">
        <v>188</v>
      </c>
      <c r="B35" s="97">
        <v>5176</v>
      </c>
      <c r="C35" s="105">
        <f t="shared" si="4"/>
        <v>15.264834257402383</v>
      </c>
      <c r="E35" s="32" t="s">
        <v>189</v>
      </c>
      <c r="F35" s="97">
        <v>301</v>
      </c>
      <c r="G35" s="105">
        <f t="shared" si="3"/>
        <v>2.4649905822618954</v>
      </c>
    </row>
    <row r="36" spans="1:7" ht="12.75">
      <c r="A36" s="36" t="s">
        <v>190</v>
      </c>
      <c r="B36" s="97">
        <v>6830</v>
      </c>
      <c r="C36" s="105">
        <f t="shared" si="4"/>
        <v>20.142739176595494</v>
      </c>
      <c r="E36" s="32" t="s">
        <v>191</v>
      </c>
      <c r="F36" s="97">
        <v>980</v>
      </c>
      <c r="G36" s="112" t="s">
        <v>261</v>
      </c>
    </row>
    <row r="37" spans="1:7" ht="12.75">
      <c r="A37" s="36" t="s">
        <v>192</v>
      </c>
      <c r="B37" s="97">
        <v>4028</v>
      </c>
      <c r="C37" s="105">
        <f t="shared" si="4"/>
        <v>11.879202548071252</v>
      </c>
      <c r="E37" s="32" t="s">
        <v>193</v>
      </c>
      <c r="F37" s="97">
        <v>4515</v>
      </c>
      <c r="G37" s="105">
        <f>(F37/$F$14)*100</f>
        <v>36.97485873392842</v>
      </c>
    </row>
    <row r="38" spans="1:7" ht="12.75">
      <c r="A38" s="36" t="s">
        <v>194</v>
      </c>
      <c r="B38" s="97">
        <v>2682</v>
      </c>
      <c r="C38" s="105">
        <f t="shared" si="4"/>
        <v>7.909637843576737</v>
      </c>
      <c r="E38" s="32" t="s">
        <v>191</v>
      </c>
      <c r="F38" s="97">
        <v>417</v>
      </c>
      <c r="G38" s="112" t="s">
        <v>261</v>
      </c>
    </row>
    <row r="39" spans="1:7" ht="12.75">
      <c r="A39" s="36" t="s">
        <v>195</v>
      </c>
      <c r="B39" s="97">
        <v>1664</v>
      </c>
      <c r="C39" s="105">
        <f t="shared" si="4"/>
        <v>4.907396484605403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29455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3692</v>
      </c>
      <c r="G43" s="105">
        <f aca="true" t="shared" si="5" ref="G43:G48">(F43/$F$14)*100</f>
        <v>30.235033985750555</v>
      </c>
    </row>
    <row r="44" spans="1:7" ht="12.75">
      <c r="A44" s="36" t="s">
        <v>209</v>
      </c>
      <c r="B44" s="98">
        <v>5761</v>
      </c>
      <c r="C44" s="105">
        <f aca="true" t="shared" si="6" ref="C44:C49">(B44/$B$42)*100</f>
        <v>19.558648786284163</v>
      </c>
      <c r="E44" s="32" t="s">
        <v>210</v>
      </c>
      <c r="F44" s="97">
        <v>1854</v>
      </c>
      <c r="G44" s="105">
        <f t="shared" si="5"/>
        <v>15.183031692736057</v>
      </c>
    </row>
    <row r="45" spans="1:7" ht="12.75">
      <c r="A45" s="36" t="s">
        <v>211</v>
      </c>
      <c r="B45" s="98">
        <v>8477</v>
      </c>
      <c r="C45" s="105">
        <f t="shared" si="6"/>
        <v>28.779494143608897</v>
      </c>
      <c r="E45" s="32" t="s">
        <v>212</v>
      </c>
      <c r="F45" s="97">
        <v>1551</v>
      </c>
      <c r="G45" s="105">
        <f t="shared" si="5"/>
        <v>12.701662435508968</v>
      </c>
    </row>
    <row r="46" spans="1:7" ht="12.75">
      <c r="A46" s="36" t="s">
        <v>213</v>
      </c>
      <c r="B46" s="98">
        <v>4286</v>
      </c>
      <c r="C46" s="105">
        <f t="shared" si="6"/>
        <v>14.55101001527754</v>
      </c>
      <c r="E46" s="32" t="s">
        <v>214</v>
      </c>
      <c r="F46" s="97">
        <v>1160</v>
      </c>
      <c r="G46" s="105">
        <f t="shared" si="5"/>
        <v>9.499631479813283</v>
      </c>
    </row>
    <row r="47" spans="1:7" ht="12.75">
      <c r="A47" s="36" t="s">
        <v>215</v>
      </c>
      <c r="B47" s="97">
        <v>4230</v>
      </c>
      <c r="C47" s="105">
        <f t="shared" si="6"/>
        <v>14.360889492446105</v>
      </c>
      <c r="E47" s="32" t="s">
        <v>216</v>
      </c>
      <c r="F47" s="97">
        <v>960</v>
      </c>
      <c r="G47" s="105">
        <f t="shared" si="5"/>
        <v>7.861763983293751</v>
      </c>
    </row>
    <row r="48" spans="1:7" ht="12.75">
      <c r="A48" s="36" t="s">
        <v>217</v>
      </c>
      <c r="B48" s="97">
        <v>2500</v>
      </c>
      <c r="C48" s="105">
        <f t="shared" si="6"/>
        <v>8.487523340689188</v>
      </c>
      <c r="E48" s="32" t="s">
        <v>218</v>
      </c>
      <c r="F48" s="97">
        <v>2872</v>
      </c>
      <c r="G48" s="105">
        <f t="shared" si="5"/>
        <v>23.519777250020475</v>
      </c>
    </row>
    <row r="49" spans="1:7" ht="12.75">
      <c r="A49" s="36" t="s">
        <v>219</v>
      </c>
      <c r="B49" s="97">
        <v>4201</v>
      </c>
      <c r="C49" s="105">
        <f t="shared" si="6"/>
        <v>14.26243422169411</v>
      </c>
      <c r="E49" s="32" t="s">
        <v>220</v>
      </c>
      <c r="F49" s="97">
        <v>122</v>
      </c>
      <c r="G49" s="105">
        <f>(F49/$F$14)*100</f>
        <v>0.9990991728769143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16039</v>
      </c>
      <c r="G51" s="81">
        <f>(F51/F$51)*100</f>
        <v>100</v>
      </c>
    </row>
    <row r="52" spans="1:7" ht="12.75">
      <c r="A52" s="4" t="s">
        <v>223</v>
      </c>
      <c r="B52" s="97">
        <v>9063</v>
      </c>
      <c r="C52" s="105">
        <f>(B52/$B$42)*100</f>
        <v>30.768969614666442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11966</v>
      </c>
      <c r="C53" s="105">
        <f>(B53/$B$42)*100</f>
        <v>40.62468171787472</v>
      </c>
      <c r="E53" s="32" t="s">
        <v>226</v>
      </c>
      <c r="F53" s="97">
        <v>1856</v>
      </c>
      <c r="G53" s="105">
        <f>(F53/F$51)*100</f>
        <v>11.571793752727725</v>
      </c>
    </row>
    <row r="54" spans="1:7" ht="12.75">
      <c r="A54" s="4" t="s">
        <v>227</v>
      </c>
      <c r="B54" s="97">
        <v>6521</v>
      </c>
      <c r="C54" s="105">
        <f>(B54/$B$42)*100</f>
        <v>22.138855881853676</v>
      </c>
      <c r="E54" s="32" t="s">
        <v>228</v>
      </c>
      <c r="F54" s="97">
        <v>989</v>
      </c>
      <c r="G54" s="105">
        <f aca="true" t="shared" si="7" ref="G54:G60">(F54/F$51)*100</f>
        <v>6.166219839142091</v>
      </c>
    </row>
    <row r="55" spans="1:7" ht="12.75">
      <c r="A55" s="4" t="s">
        <v>229</v>
      </c>
      <c r="B55" s="97">
        <v>1905</v>
      </c>
      <c r="C55" s="105">
        <f>(B55/$B$42)*100</f>
        <v>6.46749278560516</v>
      </c>
      <c r="E55" s="32" t="s">
        <v>230</v>
      </c>
      <c r="F55" s="97">
        <v>2538</v>
      </c>
      <c r="G55" s="105">
        <f t="shared" si="7"/>
        <v>15.823929172641686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5566</v>
      </c>
      <c r="G56" s="105">
        <f t="shared" si="7"/>
        <v>34.70291165284618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3375</v>
      </c>
      <c r="G57" s="105">
        <f t="shared" si="7"/>
        <v>21.042459006172454</v>
      </c>
    </row>
    <row r="58" spans="1:7" ht="12.75">
      <c r="A58" s="36" t="s">
        <v>234</v>
      </c>
      <c r="B58" s="97">
        <v>17072</v>
      </c>
      <c r="C58" s="105">
        <f aca="true" t="shared" si="8" ref="C58:C66">(B58/$B$42)*100</f>
        <v>57.95959938889832</v>
      </c>
      <c r="E58" s="32" t="s">
        <v>235</v>
      </c>
      <c r="F58" s="97">
        <v>1161</v>
      </c>
      <c r="G58" s="105">
        <f t="shared" si="7"/>
        <v>7.238605898123325</v>
      </c>
    </row>
    <row r="59" spans="1:7" ht="12.75">
      <c r="A59" s="36" t="s">
        <v>236</v>
      </c>
      <c r="B59" s="97">
        <v>746</v>
      </c>
      <c r="C59" s="105">
        <f t="shared" si="8"/>
        <v>2.5326769648616536</v>
      </c>
      <c r="E59" s="32" t="s">
        <v>237</v>
      </c>
      <c r="F59" s="98">
        <v>127</v>
      </c>
      <c r="G59" s="105">
        <f t="shared" si="7"/>
        <v>0.7918199388989338</v>
      </c>
    </row>
    <row r="60" spans="1:7" ht="12.75">
      <c r="A60" s="36" t="s">
        <v>238</v>
      </c>
      <c r="B60" s="97">
        <v>3700</v>
      </c>
      <c r="C60" s="105">
        <f t="shared" si="8"/>
        <v>12.561534544219995</v>
      </c>
      <c r="E60" s="32" t="s">
        <v>239</v>
      </c>
      <c r="F60" s="97">
        <v>427</v>
      </c>
      <c r="G60" s="105">
        <f t="shared" si="7"/>
        <v>2.6622607394475963</v>
      </c>
    </row>
    <row r="61" spans="1:7" ht="12.75">
      <c r="A61" s="36" t="s">
        <v>240</v>
      </c>
      <c r="B61" s="97">
        <v>7475</v>
      </c>
      <c r="C61" s="105">
        <f t="shared" si="8"/>
        <v>25.37769478866067</v>
      </c>
      <c r="E61" s="32" t="s">
        <v>163</v>
      </c>
      <c r="F61" s="97">
        <v>604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27</v>
      </c>
      <c r="C64" s="105">
        <f t="shared" si="8"/>
        <v>0.09166525207944322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240</v>
      </c>
      <c r="C65" s="105">
        <f t="shared" si="8"/>
        <v>0.814802240706162</v>
      </c>
      <c r="E65" s="32" t="s">
        <v>208</v>
      </c>
      <c r="F65" s="97">
        <v>2436</v>
      </c>
      <c r="G65" s="105">
        <f aca="true" t="shared" si="9" ref="G65:G71">(F65/F$51)*100</f>
        <v>15.18797930045514</v>
      </c>
    </row>
    <row r="66" spans="1:7" ht="12.75">
      <c r="A66" s="36" t="s">
        <v>247</v>
      </c>
      <c r="B66" s="97">
        <v>195</v>
      </c>
      <c r="C66" s="105">
        <f t="shared" si="8"/>
        <v>0.6620268205737566</v>
      </c>
      <c r="E66" s="32" t="s">
        <v>210</v>
      </c>
      <c r="F66" s="97">
        <v>1817</v>
      </c>
      <c r="G66" s="105">
        <f t="shared" si="9"/>
        <v>11.3286364486564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1918</v>
      </c>
      <c r="G67" s="105">
        <f t="shared" si="9"/>
        <v>11.95835151817445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1936</v>
      </c>
      <c r="G68" s="105">
        <f t="shared" si="9"/>
        <v>12.07057796620737</v>
      </c>
    </row>
    <row r="69" spans="1:7" ht="12.75">
      <c r="A69" s="36" t="s">
        <v>249</v>
      </c>
      <c r="B69" s="97">
        <v>239</v>
      </c>
      <c r="C69" s="105">
        <f>(B69/$B$42)*100</f>
        <v>0.8114072313698862</v>
      </c>
      <c r="E69" s="32" t="s">
        <v>216</v>
      </c>
      <c r="F69" s="97">
        <v>1376</v>
      </c>
      <c r="G69" s="105">
        <f t="shared" si="9"/>
        <v>8.579088471849866</v>
      </c>
    </row>
    <row r="70" spans="1:7" ht="12.75">
      <c r="A70" s="36" t="s">
        <v>251</v>
      </c>
      <c r="B70" s="97">
        <v>260</v>
      </c>
      <c r="C70" s="105">
        <f>(B70/$B$42)*100</f>
        <v>0.8827024274316755</v>
      </c>
      <c r="E70" s="32" t="s">
        <v>218</v>
      </c>
      <c r="F70" s="97">
        <v>5505</v>
      </c>
      <c r="G70" s="105">
        <f t="shared" si="9"/>
        <v>34.32258869006796</v>
      </c>
    </row>
    <row r="71" spans="1:7" ht="12.75">
      <c r="A71" s="54" t="s">
        <v>252</v>
      </c>
      <c r="B71" s="103">
        <v>2101</v>
      </c>
      <c r="C71" s="115">
        <f>(B71/$B$42)*100</f>
        <v>7.132914615515193</v>
      </c>
      <c r="D71" s="41"/>
      <c r="E71" s="44" t="s">
        <v>220</v>
      </c>
      <c r="F71" s="103">
        <v>1051</v>
      </c>
      <c r="G71" s="115">
        <f t="shared" si="9"/>
        <v>6.552777604588815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2002-06-12T12:09:55Z</dcterms:modified>
  <cp:category/>
  <cp:version/>
  <cp:contentType/>
  <cp:contentStatus/>
</cp:coreProperties>
</file>