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<sst xmlns="http://schemas.openxmlformats.org/spreadsheetml/2006/main" count="696" uniqueCount="437">
  <si>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</si>
  <si>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</si>
  <si>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</si>
  <si>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</si>
  <si>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</si>
  <si>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</si>
  <si>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</si>
  <si>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</si>
  <si>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</si>
  <si>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</si>
  <si>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</si>
  <si>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</si>
  <si>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</si>
  <si>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</si>
  <si>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</si>
  <si>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</si>
  <si>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</si>
  <si>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</si>
  <si>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</si>
  <si>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</si>
  <si>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</si>
  <si>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</si>
  <si>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</si>
  <si>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</si>
  <si>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</si>
  <si>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</si>
  <si>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</si>
  <si>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</si>
  <si>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</si>
  <si>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</si>
  <si>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</si>
  <si>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</si>
  <si>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</si>
  <si>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</si>
  <si>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</si>
  <si>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</si>
  <si>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</si>
  <si>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</si>
  <si>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</si>
  <si>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</si>
  <si>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</si>
  <si>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</si>
  <si>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</si>
  <si>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</si>
  <si>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</si>
  <si>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</si>
  <si>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</si>
  <si>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</si>
  <si>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</si>
  <si>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</si>
  <si>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</si>
  <si>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</si>
  <si>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</si>
  <si>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</si>
  <si>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</si>
  <si>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</si>
  <si>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</si>
  <si>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</si>
  <si>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</si>
  <si>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</si>
  <si>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</si>
  <si>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</si>
  <si>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</si>
  <si>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</si>
  <si>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</si>
  <si>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</si>
  <si>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</si>
  <si>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</si>
  <si>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</si>
  <si>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</si>
  <si>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</si>
  <si>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</si>
  <si>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</si>
  <si>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</si>
  <si>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</si>
  <si>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</si>
  <si>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</si>
  <si>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</si>
  <si>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</si>
  <si>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</si>
  <si>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</si>
  <si>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</si>
  <si>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</si>
  <si>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</si>
  <si>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</si>
  <si>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</si>
  <si>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</si>
  <si>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</si>
  <si>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</si>
  <si>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</si>
  <si>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</si>
  <si>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</si>
  <si>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</si>
  <si>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</si>
  <si>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</si>
  <si>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</si>
  <si>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</si>
  <si>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</si>
  <si>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</si>
  <si>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</si>
  <si>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</si>
  <si>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</si>
  <si>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</si>
  <si>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</si>
  <si>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</si>
  <si>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</si>
  <si>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</si>
  <si>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</si>
  <si>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</si>
  <si>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</si>
  <si>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</si>
  <si>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</si>
  <si>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</si>
  <si>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</si>
  <si>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</si>
  <si>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</si>
  <si>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</si>
  <si>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</si>
  <si>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</si>
  <si>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</si>
  <si>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</si>
  <si>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</si>
  <si>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</si>
  <si>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</si>
  <si>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</si>
  <si>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</si>
  <si>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</si>
  <si>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</si>
  <si>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</si>
  <si>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</si>
  <si>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</si>
  <si>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</si>
  <si>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</si>
  <si>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</si>
  <si>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</si>
  <si>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</si>
  <si>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</si>
  <si>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</si>
  <si>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</si>
  <si>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</si>
  <si>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</si>
  <si>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</si>
  <si>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</si>
  <si>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</si>
  <si>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</si>
  <si>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</si>
  <si>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</si>
  <si>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</si>
  <si>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</si>
  <si>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</si>
  <si>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</si>
  <si>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</si>
  <si>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</si>
  <si>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</si>
  <si>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</si>
  <si>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</si>
  <si>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</si>
  <si>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</si>
  <si>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</si>
  <si>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</si>
  <si>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</si>
  <si>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</si>
  <si>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</si>
  <si>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</si>
  <si>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</si>
  <si>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</si>
  <si>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</si>
  <si>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</si>
  <si>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</si>
  <si>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</si>
  <si>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</si>
  <si>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</si>
  <si>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</si>
  <si>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</si>
  <si>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</si>
  <si>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</si>
  <si>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</si>
  <si>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</si>
  <si>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</si>
  <si>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</si>
  <si>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</si>
  <si>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</si>
  <si>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</si>
  <si>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</si>
  <si>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</si>
  <si>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</si>
  <si>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</si>
  <si>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</si>
  <si>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</si>
  <si>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</si>
  <si>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</si>
  <si>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</si>
  <si>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</si>
  <si>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</si>
  <si>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</si>
  <si>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</si>
  <si>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</si>
  <si>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</si>
  <si>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</si>
  <si>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</si>
  <si>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</si>
  <si>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</si>
  <si>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</si>
  <si>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</si>
  <si>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</si>
  <si>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</si>
  <si>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</si>
  <si>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</si>
  <si>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</si>
  <si>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</si>
  <si>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</si>
  <si>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</si>
  <si>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</si>
  <si>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</si>
  <si>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</si>
  <si>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</si>
  <si>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</si>
  <si>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</si>
  <si>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</si>
  <si>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</si>
  <si>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</si>
  <si>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</si>
  <si>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</si>
  <si>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</si>
  <si>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</si>
  <si>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</si>
  <si>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</si>
  <si>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</si>
  <si>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</si>
  <si>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</si>
  <si>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</si>
  <si>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</si>
  <si>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</si>
  <si>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</si>
  <si>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</si>
  <si>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</si>
  <si>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</si>
  <si>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</si>
  <si>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</si>
  <si>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</si>
  <si>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</si>
  <si>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</si>
  <si>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</si>
  <si>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</si>
  <si>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</si>
  <si>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</si>
  <si>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</si>
  <si>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</si>
  <si>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</si>
  <si>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</si>
  <si>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</si>
  <si>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</si>
  <si>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</si>
  <si>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</si>
  <si>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</si>
  <si>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</si>
  <si>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</si>
  <si>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</si>
  <si>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</si>
  <si>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</si>
  <si>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</si>
  <si>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</si>
  <si>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</si>
  <si>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</si>
  <si>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</si>
  <si>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</si>
  <si>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</si>
  <si>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</si>
  <si>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</si>
  <si>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</si>
  <si>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</si>
  <si>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</si>
  <si>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</si>
  <si>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</si>
  <si>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</si>
  <si>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</si>
  <si>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</si>
  <si>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</si>
  <si>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</si>
  <si>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</si>
  <si>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</si>
  <si>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</si>
  <si>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</si>
  <si>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</si>
  <si>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</si>
  <si>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</si>
  <si>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</si>
  <si>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</si>
  <si>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</si>
  <si>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</si>
  <si>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</si>
  <si>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</si>
  <si>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</si>
  <si>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</si>
  <si>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</si>
  <si>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</si>
  <si>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</si>
  <si>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</si>
  <si>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</si>
  <si>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</si>
  <si>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</si>
  <si>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</si>
  <si>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</si>
  <si>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</si>
  <si>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</si>
  <si>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</si>
  <si>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</si>
  <si>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</si>
  <si>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</si>
  <si>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</si>
  <si>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</si>
  <si>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</si>
  <si>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</si>
  <si>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</si>
  <si>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</si>
  <si>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</si>
  <si>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</si>
  <si>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</si>
  <si>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</si>
  <si>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</si>
  <si>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</si>
  <si>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</si>
  <si>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</si>
  <si>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</si>
  <si>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</si>
  <si>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</si>
  <si>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</si>
  <si>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</si>
  <si>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</si>
  <si>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</si>
  <si>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</si>
  <si>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</si>
  <si>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</si>
  <si>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</si>
  <si>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</si>
  <si>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</si>
  <si>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</si>
  <si>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</si>
  <si>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</si>
  <si>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</si>
  <si>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</si>
  <si>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</si>
  <si>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</si>
  <si>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</si>
  <si>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</si>
  <si>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</si>
  <si>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</si>
  <si>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</si>
  <si>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</si>
  <si>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</si>
  <si>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</si>
  <si>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</si>
  <si>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</si>
  <si>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</si>
  <si>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</si>
  <si>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</si>
  <si>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</si>
  <si>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</si>
  <si>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</si>
  <si>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</si>
  <si>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</si>
  <si>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</si>
  <si>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</si>
  <si>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</si>
  <si>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</si>
  <si>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</si>
  <si>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</si>
  <si>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</si>
  <si>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</si>
  <si>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</si>
  <si>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</si>
  <si>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</si>
  <si>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</si>
  <si>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</si>
  <si>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</si>
  <si>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</si>
  <si>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</si>
  <si>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</si>
  <si>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</si>
  <si>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</si>
  <si>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</si>
  <si>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</si>
  <si>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</si>
  <si>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</si>
  <si>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</si>
  <si>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</si>
  <si>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</si>
  <si>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</si>
  <si>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</si>
  <si>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</si>
  <si>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</si>
  <si>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</si>
  <si>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</si>
  <si>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</si>
  <si>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</si>
  <si>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</si>
  <si>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Washington township,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</si>
  <si>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Washington township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</si>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</sst>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10275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10275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4908</v>
      </c>
      <c r="C9" s="151">
        <f>(B9/$B$7)*100</f>
        <v>47.76642335766424</v>
      </c>
      <c r="D9" s="152"/>
      <c r="E9" s="152" t="s">
        <v>403</v>
      </c>
      <c r="F9" s="150">
        <v>279</v>
      </c>
      <c r="G9" s="153">
        <f t="shared" si="0"/>
        <v>2.7153284671532845</v>
      </c>
    </row>
    <row r="10" spans="1:7" ht="12.75">
      <c r="A10" s="149" t="s">
        <v>404</v>
      </c>
      <c r="B10" s="150">
        <v>5367</v>
      </c>
      <c r="C10" s="151">
        <f>(B10/$B$7)*100</f>
        <v>52.23357664233576</v>
      </c>
      <c r="D10" s="152"/>
      <c r="E10" s="152" t="s">
        <v>405</v>
      </c>
      <c r="F10" s="150">
        <v>29</v>
      </c>
      <c r="G10" s="153">
        <f t="shared" si="0"/>
        <v>0.2822384428223844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95</v>
      </c>
      <c r="G11" s="153">
        <f t="shared" si="0"/>
        <v>0.9245742092457421</v>
      </c>
    </row>
    <row r="12" spans="1:7" ht="12.75">
      <c r="A12" s="149" t="s">
        <v>407</v>
      </c>
      <c r="B12" s="150">
        <v>945</v>
      </c>
      <c r="C12" s="151">
        <f aca="true" t="shared" si="1" ref="C12:C24">B12*100/B$7</f>
        <v>9.197080291970803</v>
      </c>
      <c r="D12" s="152"/>
      <c r="E12" s="152" t="s">
        <v>408</v>
      </c>
      <c r="F12" s="150">
        <v>34</v>
      </c>
      <c r="G12" s="153">
        <f t="shared" si="0"/>
        <v>0.3309002433090024</v>
      </c>
    </row>
    <row r="13" spans="1:7" ht="12.75">
      <c r="A13" s="149" t="s">
        <v>409</v>
      </c>
      <c r="B13" s="150">
        <v>862</v>
      </c>
      <c r="C13" s="151">
        <f t="shared" si="1"/>
        <v>8.389294403892944</v>
      </c>
      <c r="D13" s="152"/>
      <c r="E13" s="152" t="s">
        <v>410</v>
      </c>
      <c r="F13" s="150">
        <v>121</v>
      </c>
      <c r="G13" s="153">
        <f t="shared" si="0"/>
        <v>1.1776155717761556</v>
      </c>
    </row>
    <row r="14" spans="1:7" ht="12.75">
      <c r="A14" s="149" t="s">
        <v>411</v>
      </c>
      <c r="B14" s="150">
        <v>617</v>
      </c>
      <c r="C14" s="151">
        <f t="shared" si="1"/>
        <v>6.004866180048662</v>
      </c>
      <c r="D14" s="152"/>
      <c r="E14" s="152" t="s">
        <v>412</v>
      </c>
      <c r="F14" s="150">
        <v>9996</v>
      </c>
      <c r="G14" s="153">
        <f t="shared" si="0"/>
        <v>97.28467153284672</v>
      </c>
    </row>
    <row r="15" spans="1:7" ht="12.75">
      <c r="A15" s="149" t="s">
        <v>413</v>
      </c>
      <c r="B15" s="150">
        <v>361</v>
      </c>
      <c r="C15" s="151">
        <f t="shared" si="1"/>
        <v>3.51338199513382</v>
      </c>
      <c r="D15" s="152"/>
      <c r="E15" s="152" t="s">
        <v>414</v>
      </c>
      <c r="F15" s="150">
        <v>9137</v>
      </c>
      <c r="G15" s="153">
        <f t="shared" si="0"/>
        <v>88.92457420924575</v>
      </c>
    </row>
    <row r="16" spans="1:7" ht="12.75">
      <c r="A16" s="149" t="s">
        <v>415</v>
      </c>
      <c r="B16" s="150">
        <v>278</v>
      </c>
      <c r="C16" s="151">
        <f t="shared" si="1"/>
        <v>2.705596107055961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1529</v>
      </c>
      <c r="C17" s="151">
        <f t="shared" si="1"/>
        <v>14.880778588807786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2363</v>
      </c>
      <c r="C18" s="151">
        <f t="shared" si="1"/>
        <v>22.99756690997567</v>
      </c>
      <c r="D18" s="152"/>
      <c r="E18" s="143" t="s">
        <v>419</v>
      </c>
      <c r="F18" s="141">
        <v>10275</v>
      </c>
      <c r="G18" s="148">
        <v>100</v>
      </c>
    </row>
    <row r="19" spans="1:7" ht="12.75">
      <c r="A19" s="149" t="s">
        <v>420</v>
      </c>
      <c r="B19" s="150">
        <v>1480</v>
      </c>
      <c r="C19" s="151">
        <f t="shared" si="1"/>
        <v>14.40389294403893</v>
      </c>
      <c r="D19" s="152"/>
      <c r="E19" s="152" t="s">
        <v>421</v>
      </c>
      <c r="F19" s="150">
        <v>10247</v>
      </c>
      <c r="G19" s="153">
        <f aca="true" t="shared" si="2" ref="G19:G30">F19*100/F$18</f>
        <v>99.72749391727494</v>
      </c>
    </row>
    <row r="20" spans="1:7" ht="12.75">
      <c r="A20" s="149" t="s">
        <v>422</v>
      </c>
      <c r="B20" s="150">
        <v>477</v>
      </c>
      <c r="C20" s="151">
        <f t="shared" si="1"/>
        <v>4.642335766423358</v>
      </c>
      <c r="D20" s="152"/>
      <c r="E20" s="152" t="s">
        <v>423</v>
      </c>
      <c r="F20" s="150">
        <v>4074</v>
      </c>
      <c r="G20" s="153">
        <f t="shared" si="2"/>
        <v>39.64963503649635</v>
      </c>
    </row>
    <row r="21" spans="1:7" ht="12.75">
      <c r="A21" s="149" t="s">
        <v>424</v>
      </c>
      <c r="B21" s="150">
        <v>368</v>
      </c>
      <c r="C21" s="151">
        <f t="shared" si="1"/>
        <v>3.5815085158150852</v>
      </c>
      <c r="D21" s="152"/>
      <c r="E21" s="152" t="s">
        <v>425</v>
      </c>
      <c r="F21" s="150">
        <v>2436</v>
      </c>
      <c r="G21" s="153">
        <f t="shared" si="2"/>
        <v>23.708029197080293</v>
      </c>
    </row>
    <row r="22" spans="1:7" ht="12.75">
      <c r="A22" s="149" t="s">
        <v>426</v>
      </c>
      <c r="B22" s="150">
        <v>598</v>
      </c>
      <c r="C22" s="151">
        <f t="shared" si="1"/>
        <v>5.819951338199513</v>
      </c>
      <c r="D22" s="152"/>
      <c r="E22" s="152" t="s">
        <v>427</v>
      </c>
      <c r="F22" s="150">
        <v>3115</v>
      </c>
      <c r="G22" s="153">
        <f t="shared" si="2"/>
        <v>30.316301703163017</v>
      </c>
    </row>
    <row r="23" spans="1:7" ht="12.75">
      <c r="A23" s="149" t="s">
        <v>428</v>
      </c>
      <c r="B23" s="150">
        <v>336</v>
      </c>
      <c r="C23" s="151">
        <f t="shared" si="1"/>
        <v>3.27007299270073</v>
      </c>
      <c r="D23" s="152"/>
      <c r="E23" s="152" t="s">
        <v>429</v>
      </c>
      <c r="F23" s="150">
        <v>2603</v>
      </c>
      <c r="G23" s="153">
        <f t="shared" si="2"/>
        <v>25.333333333333332</v>
      </c>
    </row>
    <row r="24" spans="1:7" ht="12.75">
      <c r="A24" s="149" t="s">
        <v>430</v>
      </c>
      <c r="B24" s="150">
        <v>61</v>
      </c>
      <c r="C24" s="151">
        <f t="shared" si="1"/>
        <v>0.5936739659367397</v>
      </c>
      <c r="D24" s="152"/>
      <c r="E24" s="152" t="s">
        <v>431</v>
      </c>
      <c r="F24" s="150">
        <v>332</v>
      </c>
      <c r="G24" s="153">
        <f t="shared" si="2"/>
        <v>3.2311435523114356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69</v>
      </c>
      <c r="G25" s="153">
        <f t="shared" si="2"/>
        <v>0.6715328467153284</v>
      </c>
    </row>
    <row r="26" spans="1:7" ht="12.75">
      <c r="A26" s="149" t="s">
        <v>433</v>
      </c>
      <c r="B26" s="155">
        <v>37.3</v>
      </c>
      <c r="C26" s="156" t="s">
        <v>261</v>
      </c>
      <c r="D26" s="152"/>
      <c r="E26" s="157" t="s">
        <v>434</v>
      </c>
      <c r="F26" s="158">
        <v>290</v>
      </c>
      <c r="G26" s="153">
        <f t="shared" si="2"/>
        <v>2.8223844282238444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147</v>
      </c>
      <c r="G27" s="153">
        <f t="shared" si="2"/>
        <v>1.4306569343065694</v>
      </c>
    </row>
    <row r="28" spans="1:7" ht="12.75">
      <c r="A28" s="149" t="s">
        <v>262</v>
      </c>
      <c r="B28" s="150">
        <v>7590</v>
      </c>
      <c r="C28" s="151">
        <f aca="true" t="shared" si="3" ref="C28:C35">B28*100/B$7</f>
        <v>73.86861313868613</v>
      </c>
      <c r="D28" s="152"/>
      <c r="E28" s="152" t="s">
        <v>436</v>
      </c>
      <c r="F28" s="150">
        <v>28</v>
      </c>
      <c r="G28" s="153">
        <f t="shared" si="2"/>
        <v>0.2725060827250608</v>
      </c>
    </row>
    <row r="29" spans="1:7" ht="12.75">
      <c r="A29" s="149" t="s">
        <v>0</v>
      </c>
      <c r="B29" s="150">
        <v>3546</v>
      </c>
      <c r="C29" s="151">
        <f t="shared" si="3"/>
        <v>34.51094890510949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4044</v>
      </c>
      <c r="C30" s="151">
        <f t="shared" si="3"/>
        <v>39.35766423357664</v>
      </c>
      <c r="D30" s="152"/>
      <c r="E30" s="152" t="s">
        <v>3</v>
      </c>
      <c r="F30" s="150">
        <v>28</v>
      </c>
      <c r="G30" s="153">
        <f t="shared" si="2"/>
        <v>0.2725060827250608</v>
      </c>
    </row>
    <row r="31" spans="1:7" ht="12.75">
      <c r="A31" s="149" t="s">
        <v>4</v>
      </c>
      <c r="B31" s="150">
        <v>7450</v>
      </c>
      <c r="C31" s="151">
        <f t="shared" si="3"/>
        <v>72.50608272506082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1203</v>
      </c>
      <c r="C32" s="151">
        <f t="shared" si="3"/>
        <v>11.708029197080291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995</v>
      </c>
      <c r="C33" s="151">
        <f t="shared" si="3"/>
        <v>9.683698296836983</v>
      </c>
      <c r="D33" s="152"/>
      <c r="E33" s="143" t="s">
        <v>8</v>
      </c>
      <c r="F33" s="141">
        <v>4074</v>
      </c>
      <c r="G33" s="148">
        <v>100</v>
      </c>
    </row>
    <row r="34" spans="1:7" ht="12.75">
      <c r="A34" s="149" t="s">
        <v>0</v>
      </c>
      <c r="B34" s="150">
        <v>406</v>
      </c>
      <c r="C34" s="151">
        <f t="shared" si="3"/>
        <v>3.951338199513382</v>
      </c>
      <c r="D34" s="152"/>
      <c r="E34" s="152" t="s">
        <v>9</v>
      </c>
      <c r="F34" s="150">
        <v>2815</v>
      </c>
      <c r="G34" s="153">
        <f aca="true" t="shared" si="4" ref="G34:G42">F34*100/F$33</f>
        <v>69.09671084928817</v>
      </c>
    </row>
    <row r="35" spans="1:7" ht="12.75">
      <c r="A35" s="149" t="s">
        <v>2</v>
      </c>
      <c r="B35" s="150">
        <v>589</v>
      </c>
      <c r="C35" s="151">
        <f t="shared" si="3"/>
        <v>5.732360097323601</v>
      </c>
      <c r="D35" s="152"/>
      <c r="E35" s="152" t="s">
        <v>10</v>
      </c>
      <c r="F35" s="150">
        <v>1465</v>
      </c>
      <c r="G35" s="153">
        <f t="shared" si="4"/>
        <v>35.95974472263132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2436</v>
      </c>
      <c r="G36" s="153">
        <f t="shared" si="4"/>
        <v>59.79381443298969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1280</v>
      </c>
      <c r="G37" s="153">
        <f t="shared" si="4"/>
        <v>31.418753068237603</v>
      </c>
    </row>
    <row r="38" spans="1:7" ht="12.75">
      <c r="A38" s="163" t="s">
        <v>13</v>
      </c>
      <c r="B38" s="150">
        <v>10161</v>
      </c>
      <c r="C38" s="151">
        <f aca="true" t="shared" si="5" ref="C38:C56">B38*100/B$7</f>
        <v>98.8905109489051</v>
      </c>
      <c r="D38" s="152"/>
      <c r="E38" s="152" t="s">
        <v>14</v>
      </c>
      <c r="F38" s="150">
        <v>299</v>
      </c>
      <c r="G38" s="153">
        <f t="shared" si="4"/>
        <v>7.339224349533628</v>
      </c>
    </row>
    <row r="39" spans="1:7" ht="12.75">
      <c r="A39" s="149" t="s">
        <v>15</v>
      </c>
      <c r="B39" s="150">
        <v>9350</v>
      </c>
      <c r="C39" s="151">
        <f t="shared" si="5"/>
        <v>90.99756690997567</v>
      </c>
      <c r="D39" s="152"/>
      <c r="E39" s="152" t="s">
        <v>10</v>
      </c>
      <c r="F39" s="150">
        <v>144</v>
      </c>
      <c r="G39" s="153">
        <f t="shared" si="4"/>
        <v>3.5346097201767304</v>
      </c>
    </row>
    <row r="40" spans="1:7" ht="12.75">
      <c r="A40" s="149" t="s">
        <v>16</v>
      </c>
      <c r="B40" s="150">
        <v>297</v>
      </c>
      <c r="C40" s="151">
        <f t="shared" si="5"/>
        <v>2.8905109489051095</v>
      </c>
      <c r="D40" s="152"/>
      <c r="E40" s="152" t="s">
        <v>17</v>
      </c>
      <c r="F40" s="150">
        <v>1259</v>
      </c>
      <c r="G40" s="153">
        <f t="shared" si="4"/>
        <v>30.90328915071183</v>
      </c>
    </row>
    <row r="41" spans="1:7" ht="12.75">
      <c r="A41" s="149" t="s">
        <v>18</v>
      </c>
      <c r="B41" s="150">
        <v>14</v>
      </c>
      <c r="C41" s="151">
        <f t="shared" si="5"/>
        <v>0.1362530413625304</v>
      </c>
      <c r="D41" s="152"/>
      <c r="E41" s="152" t="s">
        <v>19</v>
      </c>
      <c r="F41" s="150">
        <v>1074</v>
      </c>
      <c r="G41" s="153">
        <f t="shared" si="4"/>
        <v>26.362297496318114</v>
      </c>
    </row>
    <row r="42" spans="1:7" ht="12.75">
      <c r="A42" s="149" t="s">
        <v>20</v>
      </c>
      <c r="B42" s="150">
        <v>443</v>
      </c>
      <c r="C42" s="151">
        <f t="shared" si="5"/>
        <v>4.311435523114355</v>
      </c>
      <c r="D42" s="152"/>
      <c r="E42" s="152" t="s">
        <v>21</v>
      </c>
      <c r="F42" s="150">
        <v>303</v>
      </c>
      <c r="G42" s="153">
        <f t="shared" si="4"/>
        <v>7.437407952871871</v>
      </c>
    </row>
    <row r="43" spans="1:7" ht="12.75">
      <c r="A43" s="149" t="s">
        <v>22</v>
      </c>
      <c r="B43" s="150">
        <v>189</v>
      </c>
      <c r="C43" s="151">
        <f t="shared" si="5"/>
        <v>1.8394160583941606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101</v>
      </c>
      <c r="C44" s="151">
        <f t="shared" si="5"/>
        <v>0.9829683698296837</v>
      </c>
      <c r="D44" s="152"/>
      <c r="E44" s="152" t="s">
        <v>24</v>
      </c>
      <c r="F44" s="160">
        <v>1519</v>
      </c>
      <c r="G44" s="164">
        <f>F44*100/F33</f>
        <v>37.2852233676976</v>
      </c>
    </row>
    <row r="45" spans="1:7" ht="12.75">
      <c r="A45" s="149" t="s">
        <v>25</v>
      </c>
      <c r="B45" s="150">
        <v>68</v>
      </c>
      <c r="C45" s="151">
        <f t="shared" si="5"/>
        <v>0.6618004866180048</v>
      </c>
      <c r="D45" s="152"/>
      <c r="E45" s="152" t="s">
        <v>26</v>
      </c>
      <c r="F45" s="160">
        <v>765</v>
      </c>
      <c r="G45" s="164">
        <f>F45*100/F33</f>
        <v>18.77761413843888</v>
      </c>
    </row>
    <row r="46" spans="1:7" ht="12.75">
      <c r="A46" s="149" t="s">
        <v>27</v>
      </c>
      <c r="B46" s="150">
        <v>6</v>
      </c>
      <c r="C46" s="151">
        <f t="shared" si="5"/>
        <v>0.058394160583941604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52</v>
      </c>
      <c r="C47" s="151">
        <f t="shared" si="5"/>
        <v>0.5060827250608273</v>
      </c>
      <c r="D47" s="152"/>
      <c r="E47" s="152" t="s">
        <v>29</v>
      </c>
      <c r="F47" s="165">
        <v>2.52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0.009732360097323601</v>
      </c>
      <c r="D48" s="152"/>
      <c r="E48" s="152" t="s">
        <v>31</v>
      </c>
      <c r="F48" s="165">
        <v>3.09</v>
      </c>
      <c r="G48" s="166" t="s">
        <v>261</v>
      </c>
    </row>
    <row r="49" spans="1:7" ht="14.25">
      <c r="A49" s="149" t="s">
        <v>32</v>
      </c>
      <c r="B49" s="150">
        <v>26</v>
      </c>
      <c r="C49" s="151">
        <f t="shared" si="5"/>
        <v>0.25304136253041365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4163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4074</v>
      </c>
      <c r="G52" s="153">
        <f>F52*100/F$51</f>
        <v>97.8621186644247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89</v>
      </c>
      <c r="G53" s="153">
        <f>F53*100/F$51</f>
        <v>2.1378813355753064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0.12010569300984866</v>
      </c>
    </row>
    <row r="55" spans="1:7" ht="12.75">
      <c r="A55" s="149" t="s">
        <v>43</v>
      </c>
      <c r="B55" s="150">
        <v>57</v>
      </c>
      <c r="C55" s="151">
        <f t="shared" si="5"/>
        <v>0.5547445255474452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114</v>
      </c>
      <c r="C56" s="151">
        <f t="shared" si="5"/>
        <v>1.1094890510948905</v>
      </c>
      <c r="D56" s="152"/>
      <c r="E56" s="152" t="s">
        <v>45</v>
      </c>
      <c r="F56" s="167">
        <v>1.2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9438</v>
      </c>
      <c r="C60" s="168">
        <f>B60*100/B7</f>
        <v>91.85401459854015</v>
      </c>
      <c r="D60" s="152"/>
      <c r="E60" s="143" t="s">
        <v>51</v>
      </c>
      <c r="F60" s="141">
        <v>4074</v>
      </c>
      <c r="G60" s="148">
        <v>100</v>
      </c>
    </row>
    <row r="61" spans="1:7" ht="12.75">
      <c r="A61" s="149" t="s">
        <v>52</v>
      </c>
      <c r="B61" s="160">
        <v>323</v>
      </c>
      <c r="C61" s="168">
        <f>B61*100/B7</f>
        <v>3.1435523114355233</v>
      </c>
      <c r="D61" s="152"/>
      <c r="E61" s="152" t="s">
        <v>53</v>
      </c>
      <c r="F61" s="150">
        <v>3622</v>
      </c>
      <c r="G61" s="153">
        <f>F61*100/F$60</f>
        <v>88.90525282277859</v>
      </c>
    </row>
    <row r="62" spans="1:7" ht="12.75">
      <c r="A62" s="149" t="s">
        <v>54</v>
      </c>
      <c r="B62" s="160">
        <v>39</v>
      </c>
      <c r="C62" s="168">
        <f>B62*100/B7</f>
        <v>0.3795620437956204</v>
      </c>
      <c r="D62" s="152"/>
      <c r="E62" s="152" t="s">
        <v>55</v>
      </c>
      <c r="F62" s="150">
        <v>452</v>
      </c>
      <c r="G62" s="153">
        <f>F62*100/F$60</f>
        <v>11.094747177221404</v>
      </c>
    </row>
    <row r="63" spans="1:7" ht="12.75">
      <c r="A63" s="149" t="s">
        <v>56</v>
      </c>
      <c r="B63" s="160">
        <v>491</v>
      </c>
      <c r="C63" s="168">
        <f>B63*100/B7</f>
        <v>4.778588807785888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7</v>
      </c>
      <c r="C64" s="168">
        <f>B64*100/B7</f>
        <v>0.0681265206812652</v>
      </c>
      <c r="D64" s="152"/>
      <c r="E64" s="152" t="s">
        <v>58</v>
      </c>
      <c r="F64" s="145">
        <v>2.57</v>
      </c>
      <c r="G64" s="166" t="s">
        <v>261</v>
      </c>
    </row>
    <row r="65" spans="1:7" ht="13.5" thickBot="1">
      <c r="A65" s="171" t="s">
        <v>59</v>
      </c>
      <c r="B65" s="172">
        <v>96</v>
      </c>
      <c r="C65" s="173">
        <f>B65*100/B7</f>
        <v>0.9343065693430657</v>
      </c>
      <c r="D65" s="174"/>
      <c r="E65" s="174" t="s">
        <v>60</v>
      </c>
      <c r="F65" s="175">
        <v>2.04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10275</v>
      </c>
      <c r="G9" s="33">
        <f>(F9/$F$9)*100</f>
        <v>100</v>
      </c>
    </row>
    <row r="10" spans="1:7" ht="12.75">
      <c r="A10" s="29" t="s">
        <v>269</v>
      </c>
      <c r="B10" s="93">
        <v>2328</v>
      </c>
      <c r="C10" s="33">
        <f aca="true" t="shared" si="0" ref="C10:C15">(B10/$B$10)*100</f>
        <v>100</v>
      </c>
      <c r="E10" s="34" t="s">
        <v>270</v>
      </c>
      <c r="F10" s="97">
        <v>9382</v>
      </c>
      <c r="G10" s="84">
        <f aca="true" t="shared" si="1" ref="G10:G16">(F10/$F$9)*100</f>
        <v>91.30900243309003</v>
      </c>
    </row>
    <row r="11" spans="1:8" ht="12.75">
      <c r="A11" s="36" t="s">
        <v>271</v>
      </c>
      <c r="B11" s="98">
        <v>394</v>
      </c>
      <c r="C11" s="35">
        <f t="shared" si="0"/>
        <v>16.924398625429554</v>
      </c>
      <c r="E11" s="34" t="s">
        <v>272</v>
      </c>
      <c r="F11" s="97">
        <v>9276</v>
      </c>
      <c r="G11" s="84">
        <f t="shared" si="1"/>
        <v>90.27737226277372</v>
      </c>
      <c r="H11" s="15" t="s">
        <v>250</v>
      </c>
    </row>
    <row r="12" spans="1:8" ht="12.75">
      <c r="A12" s="36" t="s">
        <v>273</v>
      </c>
      <c r="B12" s="98">
        <v>105</v>
      </c>
      <c r="C12" s="35">
        <f t="shared" si="0"/>
        <v>4.510309278350515</v>
      </c>
      <c r="E12" s="34" t="s">
        <v>274</v>
      </c>
      <c r="F12" s="97">
        <v>6193</v>
      </c>
      <c r="G12" s="84">
        <f t="shared" si="1"/>
        <v>60.272506082725066</v>
      </c>
      <c r="H12" s="15" t="s">
        <v>250</v>
      </c>
    </row>
    <row r="13" spans="1:7" ht="12.75">
      <c r="A13" s="36" t="s">
        <v>275</v>
      </c>
      <c r="B13" s="98">
        <v>1159</v>
      </c>
      <c r="C13" s="35">
        <f t="shared" si="0"/>
        <v>49.7852233676976</v>
      </c>
      <c r="E13" s="34" t="s">
        <v>276</v>
      </c>
      <c r="F13" s="97">
        <v>3083</v>
      </c>
      <c r="G13" s="84">
        <f t="shared" si="1"/>
        <v>30.004866180048662</v>
      </c>
    </row>
    <row r="14" spans="1:7" ht="12.75">
      <c r="A14" s="36" t="s">
        <v>277</v>
      </c>
      <c r="B14" s="98">
        <v>272</v>
      </c>
      <c r="C14" s="35">
        <f t="shared" si="0"/>
        <v>11.683848797250858</v>
      </c>
      <c r="E14" s="34" t="s">
        <v>166</v>
      </c>
      <c r="F14" s="97">
        <v>106</v>
      </c>
      <c r="G14" s="84">
        <f t="shared" si="1"/>
        <v>1.0316301703163018</v>
      </c>
    </row>
    <row r="15" spans="1:7" ht="12.75">
      <c r="A15" s="36" t="s">
        <v>324</v>
      </c>
      <c r="B15" s="97">
        <v>398</v>
      </c>
      <c r="C15" s="35">
        <f t="shared" si="0"/>
        <v>17.096219931271477</v>
      </c>
      <c r="E15" s="34" t="s">
        <v>278</v>
      </c>
      <c r="F15" s="97">
        <v>893</v>
      </c>
      <c r="G15" s="84">
        <f t="shared" si="1"/>
        <v>8.690997566909976</v>
      </c>
    </row>
    <row r="16" spans="1:7" ht="12.75">
      <c r="A16" s="36"/>
      <c r="B16" s="93" t="s">
        <v>250</v>
      </c>
      <c r="C16" s="10"/>
      <c r="E16" s="34" t="s">
        <v>279</v>
      </c>
      <c r="F16" s="98">
        <v>237</v>
      </c>
      <c r="G16" s="84">
        <f t="shared" si="1"/>
        <v>2.3065693430656937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568</v>
      </c>
      <c r="G17" s="84">
        <f>(F17/$F$9)*100</f>
        <v>5.527980535279806</v>
      </c>
    </row>
    <row r="18" spans="1:7" ht="12.75">
      <c r="A18" s="29" t="s">
        <v>282</v>
      </c>
      <c r="B18" s="93">
        <v>7241</v>
      </c>
      <c r="C18" s="33">
        <f>(B18/$B$18)*100</f>
        <v>100</v>
      </c>
      <c r="E18" s="34" t="s">
        <v>283</v>
      </c>
      <c r="F18" s="97">
        <v>325</v>
      </c>
      <c r="G18" s="84">
        <f>(F18/$F$9)*100</f>
        <v>3.1630170316301705</v>
      </c>
    </row>
    <row r="19" spans="1:7" ht="12.75">
      <c r="A19" s="36" t="s">
        <v>284</v>
      </c>
      <c r="B19" s="97">
        <v>220</v>
      </c>
      <c r="C19" s="84">
        <f aca="true" t="shared" si="2" ref="C19:C25">(B19/$B$18)*100</f>
        <v>3.038254384753487</v>
      </c>
      <c r="E19" s="34"/>
      <c r="F19" s="97" t="s">
        <v>250</v>
      </c>
      <c r="G19" s="84"/>
    </row>
    <row r="20" spans="1:7" ht="12.75">
      <c r="A20" s="36" t="s">
        <v>285</v>
      </c>
      <c r="B20" s="97">
        <v>334</v>
      </c>
      <c r="C20" s="84">
        <f t="shared" si="2"/>
        <v>4.61262256594393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1529</v>
      </c>
      <c r="C21" s="84">
        <f t="shared" si="2"/>
        <v>21.115867974036735</v>
      </c>
      <c r="E21" s="38" t="s">
        <v>167</v>
      </c>
      <c r="F21" s="80">
        <v>893</v>
      </c>
      <c r="G21" s="33">
        <f>(F21/$F$21)*100</f>
        <v>100</v>
      </c>
    </row>
    <row r="22" spans="1:7" ht="12.75">
      <c r="A22" s="36" t="s">
        <v>302</v>
      </c>
      <c r="B22" s="97">
        <v>1101</v>
      </c>
      <c r="C22" s="84">
        <f t="shared" si="2"/>
        <v>15.20508217097086</v>
      </c>
      <c r="E22" s="34" t="s">
        <v>303</v>
      </c>
      <c r="F22" s="97">
        <v>419</v>
      </c>
      <c r="G22" s="84">
        <f aca="true" t="shared" si="3" ref="G22:G27">(F22/$F$21)*100</f>
        <v>46.920492721164614</v>
      </c>
    </row>
    <row r="23" spans="1:7" ht="12.75">
      <c r="A23" s="36" t="s">
        <v>304</v>
      </c>
      <c r="B23" s="97">
        <v>660</v>
      </c>
      <c r="C23" s="84">
        <f t="shared" si="2"/>
        <v>9.11476315426046</v>
      </c>
      <c r="E23" s="34" t="s">
        <v>305</v>
      </c>
      <c r="F23" s="97">
        <v>343</v>
      </c>
      <c r="G23" s="84">
        <f t="shared" si="3"/>
        <v>38.40985442329227</v>
      </c>
    </row>
    <row r="24" spans="1:7" ht="12.75">
      <c r="A24" s="36" t="s">
        <v>306</v>
      </c>
      <c r="B24" s="97">
        <v>2290</v>
      </c>
      <c r="C24" s="84">
        <f t="shared" si="2"/>
        <v>31.625466095843112</v>
      </c>
      <c r="E24" s="34" t="s">
        <v>307</v>
      </c>
      <c r="F24" s="97">
        <v>37</v>
      </c>
      <c r="G24" s="84">
        <f t="shared" si="3"/>
        <v>4.143337066069429</v>
      </c>
    </row>
    <row r="25" spans="1:7" ht="12.75">
      <c r="A25" s="36" t="s">
        <v>308</v>
      </c>
      <c r="B25" s="97">
        <v>1107</v>
      </c>
      <c r="C25" s="84">
        <f t="shared" si="2"/>
        <v>15.28794365419141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88</v>
      </c>
      <c r="G26" s="84">
        <f t="shared" si="3"/>
        <v>9.854423292273236</v>
      </c>
    </row>
    <row r="27" spans="1:7" ht="12.75">
      <c r="A27" s="36" t="s">
        <v>311</v>
      </c>
      <c r="B27" s="108">
        <v>92.3</v>
      </c>
      <c r="C27" s="37" t="s">
        <v>261</v>
      </c>
      <c r="E27" s="34" t="s">
        <v>312</v>
      </c>
      <c r="F27" s="97">
        <v>6</v>
      </c>
      <c r="G27" s="84">
        <f t="shared" si="3"/>
        <v>0.6718924972004479</v>
      </c>
    </row>
    <row r="28" spans="1:7" ht="12.75">
      <c r="A28" s="36" t="s">
        <v>313</v>
      </c>
      <c r="B28" s="108">
        <v>46.9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9315</v>
      </c>
      <c r="G30" s="33">
        <f>(F30/$F$30)*100</f>
        <v>100</v>
      </c>
      <c r="J30" s="39"/>
    </row>
    <row r="31" spans="1:10" ht="12.75">
      <c r="A31" s="95" t="s">
        <v>296</v>
      </c>
      <c r="B31" s="93">
        <v>7809</v>
      </c>
      <c r="C31" s="33">
        <f>(B31/$B$31)*100</f>
        <v>100</v>
      </c>
      <c r="E31" s="34" t="s">
        <v>317</v>
      </c>
      <c r="F31" s="97">
        <v>8229</v>
      </c>
      <c r="G31" s="101">
        <f>(F31/$F$30)*100</f>
        <v>88.34138486312399</v>
      </c>
      <c r="J31" s="39"/>
    </row>
    <row r="32" spans="1:10" ht="12.75">
      <c r="A32" s="36" t="s">
        <v>318</v>
      </c>
      <c r="B32" s="97">
        <v>1394</v>
      </c>
      <c r="C32" s="10">
        <f>(B32/$B$31)*100</f>
        <v>17.85119733640671</v>
      </c>
      <c r="E32" s="34" t="s">
        <v>319</v>
      </c>
      <c r="F32" s="97">
        <v>1086</v>
      </c>
      <c r="G32" s="101">
        <f aca="true" t="shared" si="4" ref="G32:G39">(F32/$F$30)*100</f>
        <v>11.658615136876007</v>
      </c>
      <c r="J32" s="39"/>
    </row>
    <row r="33" spans="1:10" ht="12.75">
      <c r="A33" s="36" t="s">
        <v>320</v>
      </c>
      <c r="B33" s="97">
        <v>5182</v>
      </c>
      <c r="C33" s="10">
        <f aca="true" t="shared" si="5" ref="C33:C38">(B33/$B$31)*100</f>
        <v>66.35932897938275</v>
      </c>
      <c r="E33" s="34" t="s">
        <v>321</v>
      </c>
      <c r="F33" s="97">
        <v>350</v>
      </c>
      <c r="G33" s="101">
        <f t="shared" si="4"/>
        <v>3.7573805689747717</v>
      </c>
      <c r="J33" s="39"/>
    </row>
    <row r="34" spans="1:7" ht="12.75">
      <c r="A34" s="36" t="s">
        <v>322</v>
      </c>
      <c r="B34" s="97">
        <v>66</v>
      </c>
      <c r="C34" s="10">
        <f t="shared" si="5"/>
        <v>0.8451786400307337</v>
      </c>
      <c r="E34" s="34" t="s">
        <v>323</v>
      </c>
      <c r="F34" s="97">
        <v>198</v>
      </c>
      <c r="G34" s="101">
        <f t="shared" si="4"/>
        <v>2.1256038647342996</v>
      </c>
    </row>
    <row r="35" spans="1:7" ht="12.75">
      <c r="A35" s="36" t="s">
        <v>325</v>
      </c>
      <c r="B35" s="97">
        <v>536</v>
      </c>
      <c r="C35" s="10">
        <f t="shared" si="5"/>
        <v>6.863875016007172</v>
      </c>
      <c r="E35" s="34" t="s">
        <v>321</v>
      </c>
      <c r="F35" s="97">
        <v>58</v>
      </c>
      <c r="G35" s="101">
        <f t="shared" si="4"/>
        <v>0.6226516371443908</v>
      </c>
    </row>
    <row r="36" spans="1:7" ht="12.75">
      <c r="A36" s="36" t="s">
        <v>297</v>
      </c>
      <c r="B36" s="97">
        <v>430</v>
      </c>
      <c r="C36" s="10">
        <f t="shared" si="5"/>
        <v>5.506466897169933</v>
      </c>
      <c r="E36" s="34" t="s">
        <v>327</v>
      </c>
      <c r="F36" s="97">
        <v>556</v>
      </c>
      <c r="G36" s="101">
        <f t="shared" si="4"/>
        <v>5.96886741814278</v>
      </c>
    </row>
    <row r="37" spans="1:7" ht="12.75">
      <c r="A37" s="36" t="s">
        <v>326</v>
      </c>
      <c r="B37" s="97">
        <v>631</v>
      </c>
      <c r="C37" s="10">
        <f t="shared" si="5"/>
        <v>8.080420028172622</v>
      </c>
      <c r="E37" s="34" t="s">
        <v>321</v>
      </c>
      <c r="F37" s="97">
        <v>184</v>
      </c>
      <c r="G37" s="101">
        <f t="shared" si="4"/>
        <v>1.9753086419753085</v>
      </c>
    </row>
    <row r="38" spans="1:7" ht="12.75">
      <c r="A38" s="36" t="s">
        <v>297</v>
      </c>
      <c r="B38" s="97">
        <v>425</v>
      </c>
      <c r="C38" s="10">
        <f t="shared" si="5"/>
        <v>5.442438212319119</v>
      </c>
      <c r="E38" s="34" t="s">
        <v>259</v>
      </c>
      <c r="F38" s="97">
        <v>240</v>
      </c>
      <c r="G38" s="101">
        <f t="shared" si="4"/>
        <v>2.576489533011272</v>
      </c>
    </row>
    <row r="39" spans="1:7" ht="12.75">
      <c r="A39" s="36"/>
      <c r="B39" s="97" t="s">
        <v>250</v>
      </c>
      <c r="C39" s="10"/>
      <c r="E39" s="34" t="s">
        <v>321</v>
      </c>
      <c r="F39" s="97">
        <v>84</v>
      </c>
      <c r="G39" s="101">
        <f t="shared" si="4"/>
        <v>0.9017713365539453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125</v>
      </c>
      <c r="C42" s="33">
        <f>(B42/$B$42)*100</f>
        <v>100</v>
      </c>
      <c r="E42" s="31" t="s">
        <v>268</v>
      </c>
      <c r="F42" s="80">
        <v>10275</v>
      </c>
      <c r="G42" s="99">
        <f>(F42/$F$42)*100</f>
        <v>100</v>
      </c>
      <c r="I42" s="39"/>
    </row>
    <row r="43" spans="1:7" ht="12.75">
      <c r="A43" s="36" t="s">
        <v>301</v>
      </c>
      <c r="B43" s="98">
        <v>34</v>
      </c>
      <c r="C43" s="102">
        <f>(B43/$B$42)*100</f>
        <v>27.200000000000003</v>
      </c>
      <c r="E43" s="60" t="s">
        <v>168</v>
      </c>
      <c r="F43" s="106">
        <v>13282</v>
      </c>
      <c r="G43" s="107">
        <f aca="true" t="shared" si="6" ref="G43:G71">(F43/$F$42)*100</f>
        <v>129.26520681265208</v>
      </c>
    </row>
    <row r="44" spans="1:7" ht="12.75">
      <c r="A44" s="36"/>
      <c r="B44" s="93" t="s">
        <v>250</v>
      </c>
      <c r="C44" s="10"/>
      <c r="E44" s="1" t="s">
        <v>329</v>
      </c>
      <c r="F44" s="97">
        <v>169</v>
      </c>
      <c r="G44" s="101">
        <f t="shared" si="6"/>
        <v>1.6447688564476888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66</v>
      </c>
      <c r="G45" s="101">
        <f t="shared" si="6"/>
        <v>0.6423357664233577</v>
      </c>
    </row>
    <row r="46" spans="1:7" ht="12.75">
      <c r="A46" s="29" t="s">
        <v>331</v>
      </c>
      <c r="B46" s="93">
        <v>7589</v>
      </c>
      <c r="C46" s="33">
        <f>(B46/$B$46)*100</f>
        <v>100</v>
      </c>
      <c r="E46" s="1" t="s">
        <v>332</v>
      </c>
      <c r="F46" s="97">
        <v>42</v>
      </c>
      <c r="G46" s="101">
        <f t="shared" si="6"/>
        <v>0.4087591240875913</v>
      </c>
    </row>
    <row r="47" spans="1:7" ht="12.75">
      <c r="A47" s="36" t="s">
        <v>333</v>
      </c>
      <c r="B47" s="97">
        <v>738</v>
      </c>
      <c r="C47" s="10">
        <f>(B47/$B$46)*100</f>
        <v>9.724601396758466</v>
      </c>
      <c r="E47" s="1" t="s">
        <v>334</v>
      </c>
      <c r="F47" s="97">
        <v>118</v>
      </c>
      <c r="G47" s="101">
        <f t="shared" si="6"/>
        <v>1.1484184914841848</v>
      </c>
    </row>
    <row r="48" spans="1:7" ht="12.75">
      <c r="A48" s="36"/>
      <c r="B48" s="93" t="s">
        <v>250</v>
      </c>
      <c r="C48" s="10"/>
      <c r="E48" s="1" t="s">
        <v>335</v>
      </c>
      <c r="F48" s="97">
        <v>1072</v>
      </c>
      <c r="G48" s="101">
        <f t="shared" si="6"/>
        <v>10.4330900243309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124</v>
      </c>
      <c r="G49" s="101">
        <f t="shared" si="6"/>
        <v>1.2068126520681266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54</v>
      </c>
      <c r="G50" s="101">
        <f t="shared" si="6"/>
        <v>0.5255474452554744</v>
      </c>
    </row>
    <row r="51" spans="1:7" ht="12.75">
      <c r="A51" s="5" t="s">
        <v>338</v>
      </c>
      <c r="B51" s="93">
        <v>1857</v>
      </c>
      <c r="C51" s="33">
        <f>(B51/$B$51)*100</f>
        <v>100</v>
      </c>
      <c r="E51" s="1" t="s">
        <v>339</v>
      </c>
      <c r="F51" s="97">
        <v>2021</v>
      </c>
      <c r="G51" s="101">
        <f t="shared" si="6"/>
        <v>19.669099756690997</v>
      </c>
    </row>
    <row r="52" spans="1:7" ht="12.75">
      <c r="A52" s="4" t="s">
        <v>340</v>
      </c>
      <c r="B52" s="98">
        <v>95</v>
      </c>
      <c r="C52" s="10">
        <f>(B52/$B$51)*100</f>
        <v>5.115778136779752</v>
      </c>
      <c r="E52" s="1" t="s">
        <v>341</v>
      </c>
      <c r="F52" s="97">
        <v>121</v>
      </c>
      <c r="G52" s="101">
        <f t="shared" si="6"/>
        <v>1.1776155717761556</v>
      </c>
    </row>
    <row r="53" spans="1:7" ht="12.75">
      <c r="A53" s="4"/>
      <c r="B53" s="93" t="s">
        <v>250</v>
      </c>
      <c r="C53" s="10"/>
      <c r="E53" s="1" t="s">
        <v>342</v>
      </c>
      <c r="F53" s="97">
        <v>261</v>
      </c>
      <c r="G53" s="101">
        <f t="shared" si="6"/>
        <v>2.54014598540146</v>
      </c>
    </row>
    <row r="54" spans="1:7" ht="14.25">
      <c r="A54" s="5" t="s">
        <v>343</v>
      </c>
      <c r="B54" s="93">
        <v>6474</v>
      </c>
      <c r="C54" s="33">
        <f>(B54/$B$54)*100</f>
        <v>100</v>
      </c>
      <c r="E54" s="1" t="s">
        <v>201</v>
      </c>
      <c r="F54" s="97">
        <v>2454</v>
      </c>
      <c r="G54" s="101">
        <f t="shared" si="6"/>
        <v>23.88321167883212</v>
      </c>
    </row>
    <row r="55" spans="1:7" ht="12.75">
      <c r="A55" s="4" t="s">
        <v>340</v>
      </c>
      <c r="B55" s="98">
        <v>661</v>
      </c>
      <c r="C55" s="10">
        <f>(B55/$B$54)*100</f>
        <v>10.210071053444548</v>
      </c>
      <c r="E55" s="1" t="s">
        <v>344</v>
      </c>
      <c r="F55" s="97">
        <v>2641</v>
      </c>
      <c r="G55" s="101">
        <f t="shared" si="6"/>
        <v>25.70316301703163</v>
      </c>
    </row>
    <row r="56" spans="1:7" ht="12.75">
      <c r="A56" s="4" t="s">
        <v>345</v>
      </c>
      <c r="B56" s="119">
        <v>58.1</v>
      </c>
      <c r="C56" s="37" t="s">
        <v>261</v>
      </c>
      <c r="E56" s="1" t="s">
        <v>346</v>
      </c>
      <c r="F56" s="97">
        <v>42</v>
      </c>
      <c r="G56" s="101">
        <f t="shared" si="6"/>
        <v>0.4087591240875913</v>
      </c>
    </row>
    <row r="57" spans="1:7" ht="12.75">
      <c r="A57" s="4" t="s">
        <v>347</v>
      </c>
      <c r="B57" s="98">
        <v>5813</v>
      </c>
      <c r="C57" s="10">
        <f>(B57/$B$54)*100</f>
        <v>89.78992894655545</v>
      </c>
      <c r="E57" s="1" t="s">
        <v>348</v>
      </c>
      <c r="F57" s="97">
        <v>53</v>
      </c>
      <c r="G57" s="101">
        <f t="shared" si="6"/>
        <v>0.5158150851581509</v>
      </c>
    </row>
    <row r="58" spans="1:7" ht="12.75">
      <c r="A58" s="4" t="s">
        <v>345</v>
      </c>
      <c r="B58" s="119">
        <v>84.1</v>
      </c>
      <c r="C58" s="37" t="s">
        <v>261</v>
      </c>
      <c r="E58" s="1" t="s">
        <v>349</v>
      </c>
      <c r="F58" s="97">
        <v>1156</v>
      </c>
      <c r="G58" s="101">
        <f t="shared" si="6"/>
        <v>11.250608272506083</v>
      </c>
    </row>
    <row r="59" spans="1:7" ht="12.75">
      <c r="A59" s="4"/>
      <c r="B59" s="93" t="s">
        <v>250</v>
      </c>
      <c r="C59" s="10"/>
      <c r="E59" s="1" t="s">
        <v>350</v>
      </c>
      <c r="F59" s="97">
        <v>7</v>
      </c>
      <c r="G59" s="101">
        <f t="shared" si="6"/>
        <v>0.0681265206812652</v>
      </c>
    </row>
    <row r="60" spans="1:7" ht="12.75">
      <c r="A60" s="5" t="s">
        <v>351</v>
      </c>
      <c r="B60" s="93">
        <v>984</v>
      </c>
      <c r="C60" s="33">
        <f>(B60/$B$60)*100</f>
        <v>100</v>
      </c>
      <c r="E60" s="1" t="s">
        <v>352</v>
      </c>
      <c r="F60" s="97">
        <v>188</v>
      </c>
      <c r="G60" s="101">
        <f t="shared" si="6"/>
        <v>1.829683698296837</v>
      </c>
    </row>
    <row r="61" spans="1:7" ht="12.75">
      <c r="A61" s="4" t="s">
        <v>340</v>
      </c>
      <c r="B61" s="97">
        <v>420</v>
      </c>
      <c r="C61" s="10">
        <f>(B61/$B$60)*100</f>
        <v>42.68292682926829</v>
      </c>
      <c r="E61" s="1" t="s">
        <v>353</v>
      </c>
      <c r="F61" s="97">
        <v>152</v>
      </c>
      <c r="G61" s="101">
        <f t="shared" si="6"/>
        <v>1.4793187347931873</v>
      </c>
    </row>
    <row r="62" spans="1:7" ht="12.75">
      <c r="A62" s="4"/>
      <c r="B62" s="93" t="s">
        <v>250</v>
      </c>
      <c r="C62" s="10"/>
      <c r="E62" s="1" t="s">
        <v>354</v>
      </c>
      <c r="F62" s="97">
        <v>166</v>
      </c>
      <c r="G62" s="101">
        <f t="shared" si="6"/>
        <v>1.6155717761557178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124</v>
      </c>
      <c r="G63" s="101">
        <f t="shared" si="6"/>
        <v>1.2068126520681266</v>
      </c>
    </row>
    <row r="64" spans="1:7" ht="12.75">
      <c r="A64" s="29" t="s">
        <v>357</v>
      </c>
      <c r="B64" s="93">
        <v>9315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0.0875912408759124</v>
      </c>
    </row>
    <row r="65" spans="1:7" ht="12.75">
      <c r="A65" s="4" t="s">
        <v>256</v>
      </c>
      <c r="B65" s="97">
        <v>4693</v>
      </c>
      <c r="C65" s="10">
        <f>(B65/$B$64)*100</f>
        <v>50.381105743424584</v>
      </c>
      <c r="E65" s="1" t="s">
        <v>359</v>
      </c>
      <c r="F65" s="97">
        <v>82</v>
      </c>
      <c r="G65" s="101">
        <f t="shared" si="6"/>
        <v>0.7980535279805353</v>
      </c>
    </row>
    <row r="66" spans="1:7" ht="12.75">
      <c r="A66" s="4" t="s">
        <v>257</v>
      </c>
      <c r="B66" s="97">
        <v>4471</v>
      </c>
      <c r="C66" s="10">
        <f aca="true" t="shared" si="7" ref="C66:C71">(B66/$B$64)*100</f>
        <v>47.997852925389154</v>
      </c>
      <c r="E66" s="1" t="s">
        <v>360</v>
      </c>
      <c r="F66" s="97">
        <v>15</v>
      </c>
      <c r="G66" s="101">
        <f t="shared" si="6"/>
        <v>0.145985401459854</v>
      </c>
    </row>
    <row r="67" spans="1:7" ht="12.75">
      <c r="A67" s="4" t="s">
        <v>361</v>
      </c>
      <c r="B67" s="97">
        <v>2284</v>
      </c>
      <c r="C67" s="10">
        <f t="shared" si="7"/>
        <v>24.519592055823942</v>
      </c>
      <c r="E67" s="1" t="s">
        <v>362</v>
      </c>
      <c r="F67" s="97">
        <v>192</v>
      </c>
      <c r="G67" s="101">
        <f t="shared" si="6"/>
        <v>1.8686131386861315</v>
      </c>
    </row>
    <row r="68" spans="1:7" ht="12.75">
      <c r="A68" s="4" t="s">
        <v>363</v>
      </c>
      <c r="B68" s="97">
        <v>2187</v>
      </c>
      <c r="C68" s="10">
        <f t="shared" si="7"/>
        <v>23.47826086956522</v>
      </c>
      <c r="E68" s="1" t="s">
        <v>364</v>
      </c>
      <c r="F68" s="97">
        <v>268</v>
      </c>
      <c r="G68" s="101">
        <f t="shared" si="6"/>
        <v>2.608272506082725</v>
      </c>
    </row>
    <row r="69" spans="1:7" ht="12.75">
      <c r="A69" s="4" t="s">
        <v>365</v>
      </c>
      <c r="B69" s="97">
        <v>1281</v>
      </c>
      <c r="C69" s="10">
        <f t="shared" si="7"/>
        <v>13.752012882447664</v>
      </c>
      <c r="E69" s="1" t="s">
        <v>366</v>
      </c>
      <c r="F69" s="97">
        <v>82</v>
      </c>
      <c r="G69" s="101">
        <f t="shared" si="6"/>
        <v>0.7980535279805353</v>
      </c>
    </row>
    <row r="70" spans="1:7" ht="12.75">
      <c r="A70" s="4" t="s">
        <v>367</v>
      </c>
      <c r="B70" s="97">
        <v>906</v>
      </c>
      <c r="C70" s="10">
        <f t="shared" si="7"/>
        <v>9.726247987117551</v>
      </c>
      <c r="E70" s="1" t="s">
        <v>368</v>
      </c>
      <c r="F70" s="97">
        <v>39</v>
      </c>
      <c r="G70" s="101">
        <f t="shared" si="6"/>
        <v>0.3795620437956204</v>
      </c>
    </row>
    <row r="71" spans="1:7" ht="12.75">
      <c r="A71" s="7" t="s">
        <v>258</v>
      </c>
      <c r="B71" s="103">
        <v>151</v>
      </c>
      <c r="C71" s="40">
        <f t="shared" si="7"/>
        <v>1.6210413311862588</v>
      </c>
      <c r="D71" s="41"/>
      <c r="E71" s="9" t="s">
        <v>369</v>
      </c>
      <c r="F71" s="103">
        <v>1564</v>
      </c>
      <c r="G71" s="104">
        <f t="shared" si="6"/>
        <v>15.221411192214113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7684</v>
      </c>
      <c r="C9" s="81">
        <f>(B9/$B$9)*100</f>
        <v>100</v>
      </c>
      <c r="D9" s="65"/>
      <c r="E9" s="79" t="s">
        <v>381</v>
      </c>
      <c r="F9" s="80">
        <v>4093</v>
      </c>
      <c r="G9" s="81">
        <f>(F9/$F$9)*100</f>
        <v>100</v>
      </c>
    </row>
    <row r="10" spans="1:7" ht="12.75">
      <c r="A10" s="82" t="s">
        <v>382</v>
      </c>
      <c r="B10" s="97">
        <v>5605</v>
      </c>
      <c r="C10" s="105">
        <f>(B10/$B$9)*100</f>
        <v>72.94377928162416</v>
      </c>
      <c r="D10" s="65"/>
      <c r="E10" s="78" t="s">
        <v>383</v>
      </c>
      <c r="F10" s="97">
        <v>156</v>
      </c>
      <c r="G10" s="105">
        <f aca="true" t="shared" si="0" ref="G10:G19">(F10/$F$9)*100</f>
        <v>3.8113852919618862</v>
      </c>
    </row>
    <row r="11" spans="1:7" ht="12.75">
      <c r="A11" s="82" t="s">
        <v>384</v>
      </c>
      <c r="B11" s="97">
        <v>5605</v>
      </c>
      <c r="C11" s="105">
        <f aca="true" t="shared" si="1" ref="C11:C16">(B11/$B$9)*100</f>
        <v>72.94377928162416</v>
      </c>
      <c r="D11" s="65"/>
      <c r="E11" s="78" t="s">
        <v>385</v>
      </c>
      <c r="F11" s="97">
        <v>98</v>
      </c>
      <c r="G11" s="105">
        <f t="shared" si="0"/>
        <v>2.394331785976057</v>
      </c>
    </row>
    <row r="12" spans="1:7" ht="12.75">
      <c r="A12" s="82" t="s">
        <v>386</v>
      </c>
      <c r="B12" s="97">
        <v>5475</v>
      </c>
      <c r="C12" s="105">
        <f>(B12/$B$9)*100</f>
        <v>71.25195210827694</v>
      </c>
      <c r="D12" s="65"/>
      <c r="E12" s="78" t="s">
        <v>387</v>
      </c>
      <c r="F12" s="97">
        <v>300</v>
      </c>
      <c r="G12" s="105">
        <f t="shared" si="0"/>
        <v>7.329587099926704</v>
      </c>
    </row>
    <row r="13" spans="1:7" ht="12.75">
      <c r="A13" s="82" t="s">
        <v>388</v>
      </c>
      <c r="B13" s="97">
        <v>130</v>
      </c>
      <c r="C13" s="105">
        <f>(B13/$B$9)*100</f>
        <v>1.691827173347215</v>
      </c>
      <c r="D13" s="65"/>
      <c r="E13" s="78" t="s">
        <v>389</v>
      </c>
      <c r="F13" s="97">
        <v>259</v>
      </c>
      <c r="G13" s="105">
        <f t="shared" si="0"/>
        <v>6.327876862936721</v>
      </c>
    </row>
    <row r="14" spans="1:7" ht="12.75">
      <c r="A14" s="82" t="s">
        <v>390</v>
      </c>
      <c r="B14" s="109">
        <v>2.3</v>
      </c>
      <c r="C14" s="112" t="s">
        <v>261</v>
      </c>
      <c r="D14" s="65"/>
      <c r="E14" s="78" t="s">
        <v>391</v>
      </c>
      <c r="F14" s="97">
        <v>471</v>
      </c>
      <c r="G14" s="105">
        <f t="shared" si="0"/>
        <v>11.507451746884925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878</v>
      </c>
      <c r="G15" s="105">
        <f t="shared" si="0"/>
        <v>21.45125824578549</v>
      </c>
    </row>
    <row r="16" spans="1:7" ht="12.75">
      <c r="A16" s="82" t="s">
        <v>67</v>
      </c>
      <c r="B16" s="97">
        <v>2079</v>
      </c>
      <c r="C16" s="105">
        <f t="shared" si="1"/>
        <v>27.056220718375844</v>
      </c>
      <c r="D16" s="65"/>
      <c r="E16" s="78" t="s">
        <v>68</v>
      </c>
      <c r="F16" s="97">
        <v>656</v>
      </c>
      <c r="G16" s="105">
        <f t="shared" si="0"/>
        <v>16.027363791839726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768</v>
      </c>
      <c r="G17" s="105">
        <f t="shared" si="0"/>
        <v>18.763742975812363</v>
      </c>
    </row>
    <row r="18" spans="1:7" ht="12.75">
      <c r="A18" s="77" t="s">
        <v>70</v>
      </c>
      <c r="B18" s="80">
        <v>4142</v>
      </c>
      <c r="C18" s="81">
        <f>(B18/$B$18)*100</f>
        <v>100</v>
      </c>
      <c r="D18" s="65"/>
      <c r="E18" s="78" t="s">
        <v>170</v>
      </c>
      <c r="F18" s="97">
        <v>300</v>
      </c>
      <c r="G18" s="105">
        <f t="shared" si="0"/>
        <v>7.329587099926704</v>
      </c>
    </row>
    <row r="19" spans="1:9" ht="12.75">
      <c r="A19" s="82" t="s">
        <v>382</v>
      </c>
      <c r="B19" s="97">
        <v>2719</v>
      </c>
      <c r="C19" s="105">
        <f>(B19/$B$18)*100</f>
        <v>65.64461612747465</v>
      </c>
      <c r="D19" s="65"/>
      <c r="E19" s="78" t="s">
        <v>169</v>
      </c>
      <c r="F19" s="98">
        <v>207</v>
      </c>
      <c r="G19" s="105">
        <f t="shared" si="0"/>
        <v>5.057415098949425</v>
      </c>
      <c r="I19" s="117"/>
    </row>
    <row r="20" spans="1:7" ht="12.75">
      <c r="A20" s="82" t="s">
        <v>384</v>
      </c>
      <c r="B20" s="97">
        <v>2719</v>
      </c>
      <c r="C20" s="105">
        <f>(B20/$B$18)*100</f>
        <v>65.64461612747465</v>
      </c>
      <c r="D20" s="65"/>
      <c r="E20" s="78" t="s">
        <v>71</v>
      </c>
      <c r="F20" s="97">
        <v>71377</v>
      </c>
      <c r="G20" s="112" t="s">
        <v>261</v>
      </c>
    </row>
    <row r="21" spans="1:7" ht="12.75">
      <c r="A21" s="82" t="s">
        <v>386</v>
      </c>
      <c r="B21" s="97">
        <v>2646</v>
      </c>
      <c r="C21" s="105">
        <f>(B21/$B$18)*100</f>
        <v>63.88218252052149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3490</v>
      </c>
      <c r="G22" s="105">
        <f>(F22/$F$9)*100</f>
        <v>85.26752992914733</v>
      </c>
    </row>
    <row r="23" spans="1:7" ht="12.75">
      <c r="A23" s="77" t="s">
        <v>73</v>
      </c>
      <c r="B23" s="80">
        <v>1229</v>
      </c>
      <c r="C23" s="81">
        <f>(B23/$B$23)*100</f>
        <v>100</v>
      </c>
      <c r="D23" s="65"/>
      <c r="E23" s="78" t="s">
        <v>74</v>
      </c>
      <c r="F23" s="97">
        <v>88771</v>
      </c>
      <c r="G23" s="112" t="s">
        <v>261</v>
      </c>
    </row>
    <row r="24" spans="1:7" ht="12.75">
      <c r="A24" s="82" t="s">
        <v>75</v>
      </c>
      <c r="B24" s="97">
        <v>726</v>
      </c>
      <c r="C24" s="105">
        <f>(B24/$B$23)*100</f>
        <v>59.07241659886087</v>
      </c>
      <c r="D24" s="65"/>
      <c r="E24" s="78" t="s">
        <v>76</v>
      </c>
      <c r="F24" s="97">
        <v>863</v>
      </c>
      <c r="G24" s="105">
        <f>(F24/$F$9)*100</f>
        <v>21.084778890789153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11721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75</v>
      </c>
      <c r="G26" s="105">
        <f>(F26/$F$9)*100</f>
        <v>1.832396774981676</v>
      </c>
    </row>
    <row r="27" spans="1:7" ht="12.75">
      <c r="A27" s="77" t="s">
        <v>85</v>
      </c>
      <c r="B27" s="80">
        <v>5395</v>
      </c>
      <c r="C27" s="81">
        <f>(B27/$B$27)*100</f>
        <v>100</v>
      </c>
      <c r="D27" s="65"/>
      <c r="E27" s="78" t="s">
        <v>78</v>
      </c>
      <c r="F27" s="98">
        <v>9727</v>
      </c>
      <c r="G27" s="112" t="s">
        <v>261</v>
      </c>
    </row>
    <row r="28" spans="1:7" ht="12.75">
      <c r="A28" s="82" t="s">
        <v>86</v>
      </c>
      <c r="B28" s="97">
        <v>4560</v>
      </c>
      <c r="C28" s="105">
        <f aca="true" t="shared" si="2" ref="C28:C33">(B28/$B$27)*100</f>
        <v>84.5227062094532</v>
      </c>
      <c r="D28" s="65"/>
      <c r="E28" s="78" t="s">
        <v>79</v>
      </c>
      <c r="F28" s="97">
        <v>26</v>
      </c>
      <c r="G28" s="105">
        <f>(F28/$F$9)*100</f>
        <v>0.6352308819936477</v>
      </c>
    </row>
    <row r="29" spans="1:7" ht="12.75">
      <c r="A29" s="82" t="s">
        <v>87</v>
      </c>
      <c r="B29" s="97">
        <v>242</v>
      </c>
      <c r="C29" s="105">
        <f t="shared" si="2"/>
        <v>4.48563484708063</v>
      </c>
      <c r="D29" s="65"/>
      <c r="E29" s="78" t="s">
        <v>80</v>
      </c>
      <c r="F29" s="97">
        <v>3138</v>
      </c>
      <c r="G29" s="112" t="s">
        <v>261</v>
      </c>
    </row>
    <row r="30" spans="1:7" ht="12.75">
      <c r="A30" s="82" t="s">
        <v>88</v>
      </c>
      <c r="B30" s="97">
        <v>311</v>
      </c>
      <c r="C30" s="105">
        <f t="shared" si="2"/>
        <v>5.7645968489341985</v>
      </c>
      <c r="D30" s="65"/>
      <c r="E30" s="78" t="s">
        <v>81</v>
      </c>
      <c r="F30" s="97">
        <v>657</v>
      </c>
      <c r="G30" s="105">
        <f>(F30/$F$9)*100</f>
        <v>16.05179574883948</v>
      </c>
    </row>
    <row r="31" spans="1:7" ht="12.75">
      <c r="A31" s="82" t="s">
        <v>115</v>
      </c>
      <c r="B31" s="97">
        <v>8</v>
      </c>
      <c r="C31" s="105">
        <f t="shared" si="2"/>
        <v>0.14828544949026876</v>
      </c>
      <c r="D31" s="65"/>
      <c r="E31" s="78" t="s">
        <v>82</v>
      </c>
      <c r="F31" s="97">
        <v>25329</v>
      </c>
      <c r="G31" s="112" t="s">
        <v>261</v>
      </c>
    </row>
    <row r="32" spans="1:7" ht="12.75">
      <c r="A32" s="82" t="s">
        <v>89</v>
      </c>
      <c r="B32" s="97">
        <v>27</v>
      </c>
      <c r="C32" s="105">
        <f t="shared" si="2"/>
        <v>0.5004633920296572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247</v>
      </c>
      <c r="C33" s="105">
        <f t="shared" si="2"/>
        <v>4.578313253012048</v>
      </c>
      <c r="D33" s="65"/>
      <c r="E33" s="79" t="s">
        <v>84</v>
      </c>
      <c r="F33" s="80">
        <v>2865</v>
      </c>
      <c r="G33" s="81">
        <f>(F33/$F$33)*100</f>
        <v>100</v>
      </c>
    </row>
    <row r="34" spans="1:7" ht="12.75">
      <c r="A34" s="82" t="s">
        <v>91</v>
      </c>
      <c r="B34" s="120">
        <v>32.4</v>
      </c>
      <c r="C34" s="112" t="s">
        <v>261</v>
      </c>
      <c r="D34" s="65"/>
      <c r="E34" s="78" t="s">
        <v>383</v>
      </c>
      <c r="F34" s="97">
        <v>53</v>
      </c>
      <c r="G34" s="105">
        <f aca="true" t="shared" si="3" ref="G34:G43">(F34/$F$33)*100</f>
        <v>1.8499127399650959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0.2792321116928447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128</v>
      </c>
      <c r="G36" s="105">
        <f t="shared" si="3"/>
        <v>4.467713787085515</v>
      </c>
    </row>
    <row r="37" spans="1:7" ht="12.75">
      <c r="A37" s="77" t="s">
        <v>94</v>
      </c>
      <c r="B37" s="80">
        <v>5475</v>
      </c>
      <c r="C37" s="81">
        <f>(B37/$B$37)*100</f>
        <v>100</v>
      </c>
      <c r="D37" s="65"/>
      <c r="E37" s="78" t="s">
        <v>389</v>
      </c>
      <c r="F37" s="97">
        <v>114</v>
      </c>
      <c r="G37" s="105">
        <f t="shared" si="3"/>
        <v>3.9790575916230364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237</v>
      </c>
      <c r="G38" s="105">
        <f t="shared" si="3"/>
        <v>8.272251308900524</v>
      </c>
    </row>
    <row r="39" spans="1:7" ht="12.75">
      <c r="A39" s="82" t="s">
        <v>97</v>
      </c>
      <c r="B39" s="98">
        <v>3144</v>
      </c>
      <c r="C39" s="105">
        <f>(B39/$B$37)*100</f>
        <v>57.42465753424657</v>
      </c>
      <c r="D39" s="65"/>
      <c r="E39" s="78" t="s">
        <v>393</v>
      </c>
      <c r="F39" s="97">
        <v>566</v>
      </c>
      <c r="G39" s="105">
        <f t="shared" si="3"/>
        <v>19.755671902268762</v>
      </c>
    </row>
    <row r="40" spans="1:7" ht="12.75">
      <c r="A40" s="82" t="s">
        <v>98</v>
      </c>
      <c r="B40" s="98">
        <v>344</v>
      </c>
      <c r="C40" s="105">
        <f>(B40/$B$37)*100</f>
        <v>6.283105022831051</v>
      </c>
      <c r="D40" s="65"/>
      <c r="E40" s="78" t="s">
        <v>68</v>
      </c>
      <c r="F40" s="97">
        <v>555</v>
      </c>
      <c r="G40" s="105">
        <f t="shared" si="3"/>
        <v>19.3717277486911</v>
      </c>
    </row>
    <row r="41" spans="1:7" ht="12.75">
      <c r="A41" s="82" t="s">
        <v>100</v>
      </c>
      <c r="B41" s="98">
        <v>1437</v>
      </c>
      <c r="C41" s="105">
        <f>(B41/$B$37)*100</f>
        <v>26.246575342465757</v>
      </c>
      <c r="D41" s="65"/>
      <c r="E41" s="78" t="s">
        <v>69</v>
      </c>
      <c r="F41" s="97">
        <v>720</v>
      </c>
      <c r="G41" s="105">
        <f t="shared" si="3"/>
        <v>25.13089005235602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300</v>
      </c>
      <c r="G42" s="105">
        <f t="shared" si="3"/>
        <v>10.471204188481675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184</v>
      </c>
      <c r="G43" s="105">
        <f t="shared" si="3"/>
        <v>6.4223385689354275</v>
      </c>
    </row>
    <row r="44" spans="1:7" ht="12.75">
      <c r="A44" s="82" t="s">
        <v>291</v>
      </c>
      <c r="B44" s="98">
        <v>254</v>
      </c>
      <c r="C44" s="105">
        <f>(B44/$B$37)*100</f>
        <v>4.639269406392694</v>
      </c>
      <c r="D44" s="65"/>
      <c r="E44" s="78" t="s">
        <v>93</v>
      </c>
      <c r="F44" s="97">
        <v>90878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296</v>
      </c>
      <c r="C46" s="105">
        <f>(B46/$B$37)*100</f>
        <v>5.406392694063927</v>
      </c>
      <c r="D46" s="65"/>
      <c r="E46" s="78" t="s">
        <v>96</v>
      </c>
      <c r="F46" s="97">
        <v>35529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61589</v>
      </c>
      <c r="G48" s="112" t="s">
        <v>261</v>
      </c>
    </row>
    <row r="49" spans="1:7" ht="13.5" thickBot="1">
      <c r="A49" s="82" t="s">
        <v>292</v>
      </c>
      <c r="B49" s="98">
        <v>7</v>
      </c>
      <c r="C49" s="105">
        <f aca="true" t="shared" si="4" ref="C49:C55">(B49/$B$37)*100</f>
        <v>0.1278538812785388</v>
      </c>
      <c r="D49" s="87"/>
      <c r="E49" s="88" t="s">
        <v>102</v>
      </c>
      <c r="F49" s="113">
        <v>44653</v>
      </c>
      <c r="G49" s="114" t="s">
        <v>261</v>
      </c>
    </row>
    <row r="50" spans="1:7" ht="13.5" thickTop="1">
      <c r="A50" s="82" t="s">
        <v>116</v>
      </c>
      <c r="B50" s="98">
        <v>306</v>
      </c>
      <c r="C50" s="105">
        <f t="shared" si="4"/>
        <v>5.589041095890411</v>
      </c>
      <c r="D50" s="65"/>
      <c r="E50" s="78"/>
      <c r="F50" s="86"/>
      <c r="G50" s="85"/>
    </row>
    <row r="51" spans="1:7" ht="12.75">
      <c r="A51" s="82" t="s">
        <v>117</v>
      </c>
      <c r="B51" s="98">
        <v>651</v>
      </c>
      <c r="C51" s="105">
        <f t="shared" si="4"/>
        <v>11.890410958904111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210</v>
      </c>
      <c r="C52" s="105">
        <f t="shared" si="4"/>
        <v>3.8356164383561646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436</v>
      </c>
      <c r="C53" s="105">
        <f t="shared" si="4"/>
        <v>7.963470319634704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161</v>
      </c>
      <c r="C54" s="105">
        <f t="shared" si="4"/>
        <v>2.9406392694063928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305</v>
      </c>
      <c r="C55" s="105">
        <f t="shared" si="4"/>
        <v>5.570776255707763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600</v>
      </c>
      <c r="C57" s="105">
        <f>(B57/$B$37)*100</f>
        <v>10.95890410958904</v>
      </c>
      <c r="D57" s="65"/>
      <c r="E57" s="79" t="s">
        <v>84</v>
      </c>
      <c r="F57" s="80">
        <v>71</v>
      </c>
      <c r="G57" s="105">
        <f>(F57/L57)*100</f>
        <v>2.4781849912739964</v>
      </c>
      <c r="H57" s="79" t="s">
        <v>84</v>
      </c>
      <c r="L57" s="15">
        <v>2865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71</v>
      </c>
      <c r="G58" s="105">
        <f>(F58/L58)*100</f>
        <v>4.418170504044804</v>
      </c>
      <c r="H58" s="78" t="s">
        <v>118</v>
      </c>
      <c r="L58" s="15">
        <v>1607</v>
      </c>
    </row>
    <row r="59" spans="1:12" ht="12.75">
      <c r="A59" s="82" t="s">
        <v>112</v>
      </c>
      <c r="B59" s="98">
        <v>680</v>
      </c>
      <c r="C59" s="105">
        <f>(B59/$B$37)*100</f>
        <v>12.420091324200913</v>
      </c>
      <c r="D59" s="65"/>
      <c r="E59" s="78" t="s">
        <v>120</v>
      </c>
      <c r="F59" s="97">
        <v>30</v>
      </c>
      <c r="G59" s="105">
        <f>(F59/L59)*100</f>
        <v>3.6363636363636362</v>
      </c>
      <c r="H59" s="78" t="s">
        <v>120</v>
      </c>
      <c r="L59" s="15">
        <v>825</v>
      </c>
    </row>
    <row r="60" spans="1:7" ht="12.75">
      <c r="A60" s="82" t="s">
        <v>113</v>
      </c>
      <c r="B60" s="98">
        <v>1070</v>
      </c>
      <c r="C60" s="105">
        <f>(B60/$B$37)*100</f>
        <v>19.54337899543379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110</v>
      </c>
      <c r="C62" s="105">
        <f>(B62/$B$37)*100</f>
        <v>2.009132420091324</v>
      </c>
      <c r="D62" s="65"/>
      <c r="E62" s="79" t="s">
        <v>123</v>
      </c>
      <c r="F62" s="80">
        <v>35</v>
      </c>
      <c r="G62" s="105">
        <f>(F62/L62)*100</f>
        <v>11.864406779661017</v>
      </c>
      <c r="H62" s="79" t="s">
        <v>394</v>
      </c>
      <c r="L62" s="15">
        <v>295</v>
      </c>
    </row>
    <row r="63" spans="1:12" ht="12.75">
      <c r="A63" s="61" t="s">
        <v>293</v>
      </c>
      <c r="B63" s="98">
        <v>239</v>
      </c>
      <c r="C63" s="105">
        <f>(B63/$B$37)*100</f>
        <v>4.365296803652968</v>
      </c>
      <c r="D63" s="65"/>
      <c r="E63" s="78" t="s">
        <v>118</v>
      </c>
      <c r="F63" s="97">
        <v>35</v>
      </c>
      <c r="G63" s="105">
        <f>(F63/L63)*100</f>
        <v>24.305555555555554</v>
      </c>
      <c r="H63" s="78" t="s">
        <v>118</v>
      </c>
      <c r="L63" s="15">
        <v>144</v>
      </c>
    </row>
    <row r="64" spans="1:12" ht="12.75">
      <c r="A64" s="82" t="s">
        <v>114</v>
      </c>
      <c r="B64" s="98">
        <v>700</v>
      </c>
      <c r="C64" s="105">
        <f>(B64/$B$37)*100</f>
        <v>12.785388127853881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381</v>
      </c>
      <c r="G66" s="105">
        <f aca="true" t="shared" si="5" ref="G66:G71">(F66/L66)*100</f>
        <v>3.708029197080292</v>
      </c>
      <c r="H66" s="79" t="s">
        <v>124</v>
      </c>
      <c r="L66" s="15">
        <v>10275</v>
      </c>
    </row>
    <row r="67" spans="1:12" ht="12.75">
      <c r="A67" s="82" t="s">
        <v>126</v>
      </c>
      <c r="B67" s="97">
        <v>4102</v>
      </c>
      <c r="C67" s="105">
        <f>(B67/$B$37)*100</f>
        <v>74.92237442922375</v>
      </c>
      <c r="D67" s="65"/>
      <c r="E67" s="78" t="s">
        <v>262</v>
      </c>
      <c r="F67" s="97">
        <v>272</v>
      </c>
      <c r="G67" s="105">
        <f t="shared" si="5"/>
        <v>3.584134932138622</v>
      </c>
      <c r="H67" s="78" t="s">
        <v>262</v>
      </c>
      <c r="L67" s="15">
        <v>7589</v>
      </c>
    </row>
    <row r="68" spans="1:12" ht="12.75">
      <c r="A68" s="82" t="s">
        <v>128</v>
      </c>
      <c r="B68" s="97">
        <v>1169</v>
      </c>
      <c r="C68" s="105">
        <f>(B68/$B$37)*100</f>
        <v>21.35159817351598</v>
      </c>
      <c r="D68" s="65"/>
      <c r="E68" s="78" t="s">
        <v>127</v>
      </c>
      <c r="F68" s="97">
        <v>49</v>
      </c>
      <c r="G68" s="105">
        <f t="shared" si="5"/>
        <v>4.979674796747967</v>
      </c>
      <c r="H68" s="78" t="s">
        <v>127</v>
      </c>
      <c r="L68" s="15">
        <v>984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109</v>
      </c>
      <c r="G69" s="105">
        <f t="shared" si="5"/>
        <v>4.058078927773641</v>
      </c>
      <c r="H69" s="78" t="s">
        <v>129</v>
      </c>
      <c r="L69" s="15">
        <v>2686</v>
      </c>
    </row>
    <row r="70" spans="1:12" ht="12.75">
      <c r="A70" s="82" t="s">
        <v>376</v>
      </c>
      <c r="B70" s="97">
        <v>204</v>
      </c>
      <c r="C70" s="105">
        <f>(B70/$B$37)*100</f>
        <v>3.7260273972602738</v>
      </c>
      <c r="D70" s="65"/>
      <c r="E70" s="78" t="s">
        <v>130</v>
      </c>
      <c r="F70" s="97">
        <v>76</v>
      </c>
      <c r="G70" s="105">
        <f t="shared" si="5"/>
        <v>4.40324449594438</v>
      </c>
      <c r="H70" s="78" t="s">
        <v>130</v>
      </c>
      <c r="L70" s="15">
        <v>1726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157</v>
      </c>
      <c r="G71" s="118">
        <f t="shared" si="5"/>
        <v>10.665760869565217</v>
      </c>
      <c r="H71" s="92" t="s">
        <v>131</v>
      </c>
      <c r="L71" s="15">
        <v>1472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4163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4074</v>
      </c>
      <c r="G9" s="81">
        <f>(F9/$F$9)*100</f>
        <v>100</v>
      </c>
      <c r="I9" s="53"/>
    </row>
    <row r="10" spans="1:7" ht="12.75">
      <c r="A10" s="36" t="s">
        <v>137</v>
      </c>
      <c r="B10" s="97">
        <v>2091</v>
      </c>
      <c r="C10" s="105">
        <f aca="true" t="shared" si="0" ref="C10:C18">(B10/$B$8)*100</f>
        <v>50.22820081671872</v>
      </c>
      <c r="E10" s="32" t="s">
        <v>138</v>
      </c>
      <c r="F10" s="97">
        <v>4066</v>
      </c>
      <c r="G10" s="105">
        <f>(F10/$F$9)*100</f>
        <v>99.80363279332352</v>
      </c>
    </row>
    <row r="11" spans="1:7" ht="12.75">
      <c r="A11" s="36" t="s">
        <v>139</v>
      </c>
      <c r="B11" s="97">
        <v>1155</v>
      </c>
      <c r="C11" s="105">
        <f t="shared" si="0"/>
        <v>27.744415085275044</v>
      </c>
      <c r="E11" s="32" t="s">
        <v>140</v>
      </c>
      <c r="F11" s="97">
        <v>8</v>
      </c>
      <c r="G11" s="105">
        <f>(F11/$F$9)*100</f>
        <v>0.19636720667648502</v>
      </c>
    </row>
    <row r="12" spans="1:7" ht="12.75">
      <c r="A12" s="36" t="s">
        <v>141</v>
      </c>
      <c r="B12" s="97">
        <v>73</v>
      </c>
      <c r="C12" s="105">
        <f t="shared" si="0"/>
        <v>1.7535431179437906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43</v>
      </c>
      <c r="C13" s="105">
        <f t="shared" si="0"/>
        <v>1.0329089598846986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417</v>
      </c>
      <c r="C14" s="105">
        <f t="shared" si="0"/>
        <v>10.016814797021379</v>
      </c>
      <c r="E14" s="42" t="s">
        <v>145</v>
      </c>
      <c r="F14" s="80">
        <v>2977</v>
      </c>
      <c r="G14" s="81">
        <f>(F14/$F$14)*100</f>
        <v>100</v>
      </c>
    </row>
    <row r="15" spans="1:7" ht="12.75">
      <c r="A15" s="36" t="s">
        <v>146</v>
      </c>
      <c r="B15" s="97">
        <v>166</v>
      </c>
      <c r="C15" s="105">
        <f t="shared" si="0"/>
        <v>3.9875090079269757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83</v>
      </c>
      <c r="C16" s="105">
        <f t="shared" si="0"/>
        <v>1.9937545039634879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135</v>
      </c>
      <c r="C17" s="105">
        <f t="shared" si="0"/>
        <v>3.242853711265914</v>
      </c>
      <c r="E17" s="1" t="s">
        <v>151</v>
      </c>
      <c r="F17" s="97">
        <v>246</v>
      </c>
      <c r="G17" s="105">
        <f aca="true" t="shared" si="1" ref="G17:G23">(F17/$F$14)*100</f>
        <v>8.26335236815586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677</v>
      </c>
      <c r="G18" s="105">
        <f t="shared" si="1"/>
        <v>22.74101444407121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447</v>
      </c>
      <c r="G19" s="105">
        <f t="shared" si="1"/>
        <v>15.015115888478334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842</v>
      </c>
      <c r="G20" s="105">
        <f t="shared" si="1"/>
        <v>28.283506886126975</v>
      </c>
    </row>
    <row r="21" spans="1:7" ht="12.75">
      <c r="A21" s="36" t="s">
        <v>156</v>
      </c>
      <c r="B21" s="98">
        <v>281</v>
      </c>
      <c r="C21" s="105">
        <f aca="true" t="shared" si="2" ref="C21:C28">(B21/$B$8)*100</f>
        <v>6.7499399471534955</v>
      </c>
      <c r="E21" s="1" t="s">
        <v>157</v>
      </c>
      <c r="F21" s="97">
        <v>740</v>
      </c>
      <c r="G21" s="105">
        <f t="shared" si="1"/>
        <v>24.857238831037957</v>
      </c>
    </row>
    <row r="22" spans="1:7" ht="12.75">
      <c r="A22" s="36" t="s">
        <v>158</v>
      </c>
      <c r="B22" s="98">
        <v>824</v>
      </c>
      <c r="C22" s="105">
        <f t="shared" si="2"/>
        <v>19.793418208023063</v>
      </c>
      <c r="E22" s="1" t="s">
        <v>159</v>
      </c>
      <c r="F22" s="97">
        <v>25</v>
      </c>
      <c r="G22" s="105">
        <f t="shared" si="1"/>
        <v>0.8397715821296607</v>
      </c>
    </row>
    <row r="23" spans="1:7" ht="12.75">
      <c r="A23" s="36" t="s">
        <v>160</v>
      </c>
      <c r="B23" s="98">
        <v>862</v>
      </c>
      <c r="C23" s="105">
        <f t="shared" si="2"/>
        <v>20.70622147489791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1096</v>
      </c>
      <c r="C24" s="105">
        <f t="shared" si="2"/>
        <v>26.32716790775883</v>
      </c>
      <c r="E24" s="1" t="s">
        <v>163</v>
      </c>
      <c r="F24" s="97">
        <v>216500</v>
      </c>
      <c r="G24" s="112" t="s">
        <v>261</v>
      </c>
    </row>
    <row r="25" spans="1:7" ht="12.75">
      <c r="A25" s="36" t="s">
        <v>164</v>
      </c>
      <c r="B25" s="97">
        <v>335</v>
      </c>
      <c r="C25" s="105">
        <f t="shared" si="2"/>
        <v>8.04708143165986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370</v>
      </c>
      <c r="C26" s="105">
        <f t="shared" si="2"/>
        <v>8.887821282728801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178</v>
      </c>
      <c r="C27" s="105">
        <f t="shared" si="2"/>
        <v>4.275762671150613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217</v>
      </c>
      <c r="C28" s="105">
        <f t="shared" si="2"/>
        <v>5.212587076627432</v>
      </c>
      <c r="E28" s="32" t="s">
        <v>176</v>
      </c>
      <c r="F28" s="97">
        <v>2562</v>
      </c>
      <c r="G28" s="105">
        <f aca="true" t="shared" si="3" ref="G28:G35">(F28/$F$14)*100</f>
        <v>86.05979173664763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0.3359086328518643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69</v>
      </c>
      <c r="G31" s="105">
        <f t="shared" si="3"/>
        <v>2.317769566677864</v>
      </c>
    </row>
    <row r="32" spans="1:7" ht="12.75">
      <c r="A32" s="36" t="s">
        <v>182</v>
      </c>
      <c r="B32" s="97">
        <v>54</v>
      </c>
      <c r="C32" s="105">
        <f t="shared" si="4"/>
        <v>1.2971414845063656</v>
      </c>
      <c r="E32" s="32" t="s">
        <v>183</v>
      </c>
      <c r="F32" s="97">
        <v>227</v>
      </c>
      <c r="G32" s="105">
        <f t="shared" si="3"/>
        <v>7.62512596573732</v>
      </c>
    </row>
    <row r="33" spans="1:7" ht="12.75">
      <c r="A33" s="36" t="s">
        <v>184</v>
      </c>
      <c r="B33" s="97">
        <v>139</v>
      </c>
      <c r="C33" s="105">
        <f t="shared" si="4"/>
        <v>3.338938265673793</v>
      </c>
      <c r="E33" s="32" t="s">
        <v>185</v>
      </c>
      <c r="F33" s="97">
        <v>660</v>
      </c>
      <c r="G33" s="105">
        <f t="shared" si="3"/>
        <v>22.169969768223044</v>
      </c>
    </row>
    <row r="34" spans="1:7" ht="12.75">
      <c r="A34" s="36" t="s">
        <v>186</v>
      </c>
      <c r="B34" s="97">
        <v>620</v>
      </c>
      <c r="C34" s="105">
        <f t="shared" si="4"/>
        <v>14.893105933221234</v>
      </c>
      <c r="E34" s="32" t="s">
        <v>187</v>
      </c>
      <c r="F34" s="97">
        <v>556</v>
      </c>
      <c r="G34" s="105">
        <f t="shared" si="3"/>
        <v>18.676519986563655</v>
      </c>
    </row>
    <row r="35" spans="1:7" ht="12.75">
      <c r="A35" s="36" t="s">
        <v>188</v>
      </c>
      <c r="B35" s="97">
        <v>657</v>
      </c>
      <c r="C35" s="105">
        <f t="shared" si="4"/>
        <v>15.781888061494115</v>
      </c>
      <c r="E35" s="32" t="s">
        <v>189</v>
      </c>
      <c r="F35" s="97">
        <v>1040</v>
      </c>
      <c r="G35" s="105">
        <f t="shared" si="3"/>
        <v>34.93449781659388</v>
      </c>
    </row>
    <row r="36" spans="1:7" ht="12.75">
      <c r="A36" s="36" t="s">
        <v>190</v>
      </c>
      <c r="B36" s="97">
        <v>613</v>
      </c>
      <c r="C36" s="105">
        <f t="shared" si="4"/>
        <v>14.724957963007446</v>
      </c>
      <c r="E36" s="32" t="s">
        <v>191</v>
      </c>
      <c r="F36" s="97">
        <v>1642</v>
      </c>
      <c r="G36" s="112" t="s">
        <v>261</v>
      </c>
    </row>
    <row r="37" spans="1:7" ht="12.75">
      <c r="A37" s="36" t="s">
        <v>192</v>
      </c>
      <c r="B37" s="97">
        <v>691</v>
      </c>
      <c r="C37" s="105">
        <f t="shared" si="4"/>
        <v>16.598606773961087</v>
      </c>
      <c r="E37" s="32" t="s">
        <v>193</v>
      </c>
      <c r="F37" s="97">
        <v>415</v>
      </c>
      <c r="G37" s="105">
        <f>(F37/$F$14)*100</f>
        <v>13.94020826335237</v>
      </c>
    </row>
    <row r="38" spans="1:7" ht="12.75">
      <c r="A38" s="36" t="s">
        <v>194</v>
      </c>
      <c r="B38" s="97">
        <v>581</v>
      </c>
      <c r="C38" s="105">
        <f t="shared" si="4"/>
        <v>13.956281527744416</v>
      </c>
      <c r="E38" s="32" t="s">
        <v>191</v>
      </c>
      <c r="F38" s="97">
        <v>490</v>
      </c>
      <c r="G38" s="112" t="s">
        <v>261</v>
      </c>
    </row>
    <row r="39" spans="1:7" ht="12.75">
      <c r="A39" s="36" t="s">
        <v>195</v>
      </c>
      <c r="B39" s="97">
        <v>808</v>
      </c>
      <c r="C39" s="105">
        <f t="shared" si="4"/>
        <v>19.409079990391547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4074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584</v>
      </c>
      <c r="G43" s="105">
        <f aca="true" t="shared" si="5" ref="G43:G48">(F43/$F$14)*100</f>
        <v>19.617064158548875</v>
      </c>
    </row>
    <row r="44" spans="1:7" ht="12.75">
      <c r="A44" s="36" t="s">
        <v>209</v>
      </c>
      <c r="B44" s="98">
        <v>682</v>
      </c>
      <c r="C44" s="105">
        <f aca="true" t="shared" si="6" ref="C44:C49">(B44/$B$42)*100</f>
        <v>16.740304369170346</v>
      </c>
      <c r="E44" s="32" t="s">
        <v>210</v>
      </c>
      <c r="F44" s="97">
        <v>669</v>
      </c>
      <c r="G44" s="105">
        <f t="shared" si="5"/>
        <v>22.47228753778972</v>
      </c>
    </row>
    <row r="45" spans="1:7" ht="12.75">
      <c r="A45" s="36" t="s">
        <v>211</v>
      </c>
      <c r="B45" s="98">
        <v>1506</v>
      </c>
      <c r="C45" s="105">
        <f t="shared" si="6"/>
        <v>36.96612665684831</v>
      </c>
      <c r="E45" s="32" t="s">
        <v>212</v>
      </c>
      <c r="F45" s="97">
        <v>579</v>
      </c>
      <c r="G45" s="105">
        <f t="shared" si="5"/>
        <v>19.44910984212294</v>
      </c>
    </row>
    <row r="46" spans="1:7" ht="12.75">
      <c r="A46" s="36" t="s">
        <v>213</v>
      </c>
      <c r="B46" s="98">
        <v>989</v>
      </c>
      <c r="C46" s="105">
        <f t="shared" si="6"/>
        <v>24.27589592538046</v>
      </c>
      <c r="E46" s="32" t="s">
        <v>214</v>
      </c>
      <c r="F46" s="97">
        <v>391</v>
      </c>
      <c r="G46" s="105">
        <f t="shared" si="5"/>
        <v>13.134027544507894</v>
      </c>
    </row>
    <row r="47" spans="1:7" ht="12.75">
      <c r="A47" s="36" t="s">
        <v>215</v>
      </c>
      <c r="B47" s="97">
        <v>488</v>
      </c>
      <c r="C47" s="105">
        <f t="shared" si="6"/>
        <v>11.978399607265587</v>
      </c>
      <c r="E47" s="32" t="s">
        <v>216</v>
      </c>
      <c r="F47" s="97">
        <v>259</v>
      </c>
      <c r="G47" s="105">
        <f t="shared" si="5"/>
        <v>8.700033590863285</v>
      </c>
    </row>
    <row r="48" spans="1:7" ht="12.75">
      <c r="A48" s="36" t="s">
        <v>217</v>
      </c>
      <c r="B48" s="97">
        <v>201</v>
      </c>
      <c r="C48" s="105">
        <f t="shared" si="6"/>
        <v>4.9337260677466865</v>
      </c>
      <c r="E48" s="32" t="s">
        <v>218</v>
      </c>
      <c r="F48" s="97">
        <v>489</v>
      </c>
      <c r="G48" s="105">
        <f t="shared" si="5"/>
        <v>16.425932146456166</v>
      </c>
    </row>
    <row r="49" spans="1:7" ht="12.75">
      <c r="A49" s="36" t="s">
        <v>219</v>
      </c>
      <c r="B49" s="97">
        <v>208</v>
      </c>
      <c r="C49" s="105">
        <f t="shared" si="6"/>
        <v>5.10554737358861</v>
      </c>
      <c r="E49" s="32" t="s">
        <v>220</v>
      </c>
      <c r="F49" s="97">
        <v>6</v>
      </c>
      <c r="G49" s="105">
        <f>(F49/$F$14)*100</f>
        <v>0.20154517971111857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450</v>
      </c>
      <c r="G51" s="81">
        <f>(F51/F$51)*100</f>
        <v>100</v>
      </c>
    </row>
    <row r="52" spans="1:7" ht="12.75">
      <c r="A52" s="4" t="s">
        <v>223</v>
      </c>
      <c r="B52" s="97">
        <v>131</v>
      </c>
      <c r="C52" s="105">
        <f>(B52/$B$42)*100</f>
        <v>3.215513009327442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1250</v>
      </c>
      <c r="C53" s="105">
        <f>(B53/$B$42)*100</f>
        <v>30.682376043200787</v>
      </c>
      <c r="E53" s="32" t="s">
        <v>226</v>
      </c>
      <c r="F53" s="97">
        <v>7</v>
      </c>
      <c r="G53" s="105">
        <f>(F53/F$51)*100</f>
        <v>1.5555555555555556</v>
      </c>
    </row>
    <row r="54" spans="1:7" ht="12.75">
      <c r="A54" s="4" t="s">
        <v>227</v>
      </c>
      <c r="B54" s="97">
        <v>2108</v>
      </c>
      <c r="C54" s="105">
        <f>(B54/$B$42)*100</f>
        <v>51.74275895925381</v>
      </c>
      <c r="E54" s="32" t="s">
        <v>228</v>
      </c>
      <c r="F54" s="97">
        <v>16</v>
      </c>
      <c r="G54" s="105">
        <f aca="true" t="shared" si="7" ref="G54:G60">(F54/F$51)*100</f>
        <v>3.5555555555555554</v>
      </c>
    </row>
    <row r="55" spans="1:7" ht="12.75">
      <c r="A55" s="4" t="s">
        <v>229</v>
      </c>
      <c r="B55" s="97">
        <v>585</v>
      </c>
      <c r="C55" s="105">
        <f>(B55/$B$42)*100</f>
        <v>14.359351988217966</v>
      </c>
      <c r="E55" s="32" t="s">
        <v>230</v>
      </c>
      <c r="F55" s="97">
        <v>17</v>
      </c>
      <c r="G55" s="105">
        <f t="shared" si="7"/>
        <v>3.7777777777777777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133</v>
      </c>
      <c r="G56" s="105">
        <f t="shared" si="7"/>
        <v>29.555555555555557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127</v>
      </c>
      <c r="G57" s="105">
        <f t="shared" si="7"/>
        <v>28.22222222222222</v>
      </c>
    </row>
    <row r="58" spans="1:7" ht="12.75">
      <c r="A58" s="36" t="s">
        <v>234</v>
      </c>
      <c r="B58" s="97">
        <v>3158</v>
      </c>
      <c r="C58" s="105">
        <f aca="true" t="shared" si="8" ref="C58:C66">(B58/$B$42)*100</f>
        <v>77.51595483554247</v>
      </c>
      <c r="E58" s="32" t="s">
        <v>235</v>
      </c>
      <c r="F58" s="97">
        <v>134</v>
      </c>
      <c r="G58" s="105">
        <f t="shared" si="7"/>
        <v>29.777777777777775</v>
      </c>
    </row>
    <row r="59" spans="1:7" ht="12.75">
      <c r="A59" s="36" t="s">
        <v>236</v>
      </c>
      <c r="B59" s="97">
        <v>39</v>
      </c>
      <c r="C59" s="105">
        <f t="shared" si="8"/>
        <v>0.9572901325478645</v>
      </c>
      <c r="E59" s="32" t="s">
        <v>237</v>
      </c>
      <c r="F59" s="98">
        <v>16</v>
      </c>
      <c r="G59" s="105">
        <f t="shared" si="7"/>
        <v>3.5555555555555554</v>
      </c>
    </row>
    <row r="60" spans="1:7" ht="12.75">
      <c r="A60" s="36" t="s">
        <v>238</v>
      </c>
      <c r="B60" s="97">
        <v>422</v>
      </c>
      <c r="C60" s="105">
        <f t="shared" si="8"/>
        <v>10.358370152184586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436</v>
      </c>
      <c r="C61" s="105">
        <f t="shared" si="8"/>
        <v>10.702012763868433</v>
      </c>
      <c r="E61" s="32" t="s">
        <v>163</v>
      </c>
      <c r="F61" s="97">
        <v>788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0.22091310751104565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10</v>
      </c>
      <c r="C65" s="105">
        <f t="shared" si="8"/>
        <v>0.24545900834560627</v>
      </c>
      <c r="E65" s="32" t="s">
        <v>208</v>
      </c>
      <c r="F65" s="97">
        <v>71</v>
      </c>
      <c r="G65" s="105">
        <f aca="true" t="shared" si="9" ref="G65:G71">(F65/F$51)*100</f>
        <v>15.777777777777777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99</v>
      </c>
      <c r="G66" s="105">
        <f t="shared" si="9"/>
        <v>22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67</v>
      </c>
      <c r="G67" s="105">
        <f t="shared" si="9"/>
        <v>14.888888888888888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17</v>
      </c>
      <c r="G68" s="105">
        <f t="shared" si="9"/>
        <v>3.7777777777777777</v>
      </c>
    </row>
    <row r="69" spans="1:7" ht="12.75">
      <c r="A69" s="36" t="s">
        <v>249</v>
      </c>
      <c r="B69" s="97">
        <v>17</v>
      </c>
      <c r="C69" s="105">
        <f>(B69/$B$42)*100</f>
        <v>0.4172803141875307</v>
      </c>
      <c r="E69" s="32" t="s">
        <v>216</v>
      </c>
      <c r="F69" s="97">
        <v>71</v>
      </c>
      <c r="G69" s="105">
        <f t="shared" si="9"/>
        <v>15.777777777777777</v>
      </c>
    </row>
    <row r="70" spans="1:7" ht="12.75">
      <c r="A70" s="36" t="s">
        <v>251</v>
      </c>
      <c r="B70" s="97">
        <v>9</v>
      </c>
      <c r="C70" s="105">
        <f>(B70/$B$42)*100</f>
        <v>0.22091310751104565</v>
      </c>
      <c r="E70" s="32" t="s">
        <v>218</v>
      </c>
      <c r="F70" s="97">
        <v>125</v>
      </c>
      <c r="G70" s="105">
        <f t="shared" si="9"/>
        <v>27.77777777777778</v>
      </c>
    </row>
    <row r="71" spans="1:7" ht="12.75">
      <c r="A71" s="54" t="s">
        <v>252</v>
      </c>
      <c r="B71" s="103">
        <v>9</v>
      </c>
      <c r="C71" s="115">
        <f>(B71/$B$42)*100</f>
        <v>0.22091310751104565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2002-06-12T12:10:35Z</dcterms:modified>
  <cp:category/>
  <cp:version/>
  <cp:contentType/>
  <cp:contentStatus/>
</cp:coreProperties>
</file>