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<sst xmlns="http://schemas.openxmlformats.org/spreadsheetml/2006/main" count="696" uniqueCount="437">
  <si>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</si>
  <si>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</si>
  <si>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</si>
  <si>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</si>
  <si>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</si>
  <si>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</si>
  <si>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</si>
  <si>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</si>
  <si>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</si>
  <si>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</si>
  <si>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</si>
  <si>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</si>
  <si>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</si>
  <si>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</si>
  <si>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</si>
  <si>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</si>
  <si>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</si>
  <si>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</si>
  <si>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</si>
  <si>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</si>
  <si>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</si>
  <si>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</si>
  <si>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</si>
  <si>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</si>
  <si>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</si>
  <si>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</si>
  <si>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</si>
  <si>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</si>
  <si>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</si>
  <si>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</si>
  <si>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</si>
  <si>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</si>
  <si>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</si>
  <si>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</si>
  <si>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</si>
  <si>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</si>
  <si>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</si>
  <si>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</si>
  <si>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</si>
  <si>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</si>
  <si>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</si>
  <si>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</si>
  <si>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</si>
  <si>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</si>
  <si>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</si>
  <si>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</si>
  <si>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</si>
  <si>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</si>
  <si>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</si>
  <si>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</si>
  <si>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</si>
  <si>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</si>
  <si>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</si>
  <si>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</si>
  <si>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</si>
  <si>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</si>
  <si>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</si>
  <si>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</si>
  <si>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</si>
  <si>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</si>
  <si>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</si>
  <si>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</si>
  <si>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</si>
  <si>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</si>
  <si>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</si>
  <si>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</si>
  <si>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</si>
  <si>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</si>
  <si>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</si>
  <si>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</si>
  <si>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</si>
  <si>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</si>
  <si>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</si>
  <si>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</si>
  <si>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</si>
  <si>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</si>
  <si>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</si>
  <si>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</si>
  <si>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</si>
  <si>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</si>
  <si>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</si>
  <si>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</si>
  <si>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</si>
  <si>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</si>
  <si>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</si>
  <si>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</si>
  <si>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</si>
  <si>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</si>
  <si>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</si>
  <si>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</si>
  <si>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</si>
  <si>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</si>
  <si>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</si>
  <si>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</si>
  <si>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</si>
  <si>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</si>
  <si>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</si>
  <si>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</si>
  <si>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</si>
  <si>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</si>
  <si>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</si>
  <si>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</si>
  <si>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</si>
  <si>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</si>
  <si>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</si>
  <si>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</si>
  <si>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</si>
  <si>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</si>
  <si>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</si>
  <si>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</si>
  <si>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</si>
  <si>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</si>
  <si>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</si>
  <si>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</si>
  <si>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</si>
  <si>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</si>
  <si>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</si>
  <si>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</si>
  <si>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</si>
  <si>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</si>
  <si>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</si>
  <si>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</si>
  <si>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</si>
  <si>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</si>
  <si>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</si>
  <si>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</si>
  <si>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</si>
  <si>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</si>
  <si>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</si>
  <si>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</si>
  <si>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</si>
  <si>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</si>
  <si>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</si>
  <si>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</si>
  <si>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</si>
  <si>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</si>
  <si>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</si>
  <si>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</si>
  <si>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</si>
  <si>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</si>
  <si>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</si>
  <si>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</si>
  <si>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</si>
  <si>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</si>
  <si>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</si>
  <si>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</si>
  <si>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</si>
  <si>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</si>
  <si>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</si>
  <si>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</si>
  <si>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</si>
  <si>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</si>
  <si>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</si>
  <si>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</si>
  <si>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</si>
  <si>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</si>
  <si>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</si>
  <si>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</si>
  <si>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</si>
  <si>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</si>
  <si>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</si>
  <si>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</si>
  <si>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</si>
  <si>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</si>
  <si>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</si>
  <si>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</si>
  <si>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</si>
  <si>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</si>
  <si>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</si>
  <si>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</si>
  <si>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</si>
  <si>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</si>
  <si>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</si>
  <si>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</si>
  <si>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</si>
  <si>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</si>
  <si>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</si>
  <si>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</si>
  <si>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</si>
  <si>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</si>
  <si>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</si>
  <si>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</si>
  <si>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</si>
  <si>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</si>
  <si>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</si>
  <si>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</si>
  <si>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</si>
  <si>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</si>
  <si>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</si>
  <si>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</si>
  <si>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</si>
  <si>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</si>
  <si>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</si>
  <si>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</si>
  <si>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</si>
  <si>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</si>
  <si>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</si>
  <si>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</si>
  <si>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</si>
  <si>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</si>
  <si>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</si>
  <si>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</si>
  <si>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</si>
  <si>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</si>
  <si>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</si>
  <si>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</si>
  <si>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</si>
  <si>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</si>
  <si>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</si>
  <si>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</si>
  <si>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</si>
  <si>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</si>
  <si>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</si>
  <si>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</si>
  <si>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</si>
  <si>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</si>
  <si>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</si>
  <si>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</si>
  <si>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</si>
  <si>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</si>
  <si>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</si>
  <si>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</si>
  <si>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</si>
  <si>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</si>
  <si>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</si>
  <si>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</si>
  <si>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</si>
  <si>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</si>
  <si>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</si>
  <si>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</si>
  <si>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</si>
  <si>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</si>
  <si>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</si>
  <si>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</si>
  <si>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</si>
  <si>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</si>
  <si>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</si>
  <si>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</si>
  <si>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</si>
  <si>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</si>
  <si>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</si>
  <si>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</si>
  <si>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</si>
  <si>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</si>
  <si>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</si>
  <si>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</si>
  <si>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</si>
  <si>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</si>
  <si>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</si>
  <si>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</si>
  <si>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</si>
  <si>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</si>
  <si>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</si>
  <si>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</si>
  <si>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</si>
  <si>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</si>
  <si>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</si>
  <si>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</si>
  <si>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</si>
  <si>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</si>
  <si>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</si>
  <si>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</si>
  <si>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</si>
  <si>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</si>
  <si>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</si>
  <si>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</si>
  <si>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</si>
  <si>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</si>
  <si>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</si>
  <si>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</si>
  <si>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</si>
  <si>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</si>
  <si>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</si>
  <si>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</si>
  <si>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</si>
  <si>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</si>
  <si>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</si>
  <si>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</si>
  <si>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</si>
  <si>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</si>
  <si>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</si>
  <si>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</si>
  <si>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</si>
  <si>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</si>
  <si>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</si>
  <si>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</si>
  <si>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</si>
  <si>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</si>
  <si>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</si>
  <si>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</si>
  <si>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</si>
  <si>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</si>
  <si>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</si>
  <si>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</si>
  <si>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</si>
  <si>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</si>
  <si>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</si>
  <si>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</si>
  <si>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</si>
  <si>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</si>
  <si>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</si>
  <si>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</si>
  <si>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</si>
  <si>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</si>
  <si>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</si>
  <si>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</si>
  <si>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</si>
  <si>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</si>
  <si>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</si>
  <si>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</si>
  <si>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</si>
  <si>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</si>
  <si>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</si>
  <si>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</si>
  <si>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</si>
  <si>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</si>
  <si>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</si>
  <si>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</si>
  <si>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</si>
  <si>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</si>
  <si>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</si>
  <si>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</si>
  <si>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</si>
  <si>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</si>
  <si>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</si>
  <si>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</si>
  <si>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</si>
  <si>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</si>
  <si>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</si>
  <si>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</si>
  <si>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</si>
  <si>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</si>
  <si>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</si>
  <si>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</si>
  <si>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</si>
  <si>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</si>
  <si>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</si>
  <si>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</si>
  <si>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</si>
  <si>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</si>
  <si>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</si>
  <si>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</si>
  <si>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</si>
  <si>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</si>
  <si>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</si>
  <si>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</si>
  <si>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</si>
  <si>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</si>
  <si>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</si>
  <si>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</si>
  <si>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</si>
  <si>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</si>
  <si>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</si>
  <si>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</si>
  <si>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</si>
  <si>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</si>
  <si>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</si>
  <si>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</si>
  <si>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</si>
  <si>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</si>
  <si>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</si>
  <si>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</si>
  <si>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</si>
  <si>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</si>
  <si>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</si>
  <si>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</si>
  <si>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</si>
  <si>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</si>
  <si>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</si>
  <si>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</si>
  <si>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</si>
  <si>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</si>
  <si>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</si>
  <si>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</si>
  <si>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</si>
  <si>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</si>
  <si>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</si>
  <si>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</si>
  <si>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</si>
  <si>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</si>
  <si>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</si>
  <si>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</si>
  <si>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</si>
  <si>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</si>
  <si>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</si>
  <si>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</si>
  <si>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</si>
  <si>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</si>
  <si>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</si>
  <si>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</si>
  <si>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</si>
  <si>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</si>
  <si>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</si>
  <si>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</si>
  <si>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</si>
  <si>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</si>
  <si>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West Windsor township, Mercer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</si>
  <si>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West Windsor township</t>
    </r>
    <r>
      <rPr>
        <b/>
        <sz val="12"/>
        <rFont val="Arial"/>
        <family val="2"/>
      </rPr>
      <t>, Mercer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</si>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</sst>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21907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21907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10858</v>
      </c>
      <c r="C9" s="151">
        <f>(B9/$B$7)*100</f>
        <v>49.56406628018441</v>
      </c>
      <c r="D9" s="152"/>
      <c r="E9" s="152" t="s">
        <v>403</v>
      </c>
      <c r="F9" s="150">
        <v>892</v>
      </c>
      <c r="G9" s="153">
        <f t="shared" si="0"/>
        <v>4.07175788560734</v>
      </c>
    </row>
    <row r="10" spans="1:7" ht="12.75">
      <c r="A10" s="149" t="s">
        <v>404</v>
      </c>
      <c r="B10" s="150">
        <v>11049</v>
      </c>
      <c r="C10" s="151">
        <f>(B10/$B$7)*100</f>
        <v>50.43593371981559</v>
      </c>
      <c r="D10" s="152"/>
      <c r="E10" s="152" t="s">
        <v>405</v>
      </c>
      <c r="F10" s="150">
        <v>177</v>
      </c>
      <c r="G10" s="153">
        <f t="shared" si="0"/>
        <v>0.8079609257315014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152</v>
      </c>
      <c r="G11" s="153">
        <f t="shared" si="0"/>
        <v>0.6938421509106678</v>
      </c>
    </row>
    <row r="12" spans="1:7" ht="12.75">
      <c r="A12" s="149" t="s">
        <v>407</v>
      </c>
      <c r="B12" s="150">
        <v>1541</v>
      </c>
      <c r="C12" s="151">
        <f aca="true" t="shared" si="1" ref="C12:C24">B12*100/B$7</f>
        <v>7.034281279956178</v>
      </c>
      <c r="D12" s="152"/>
      <c r="E12" s="152" t="s">
        <v>408</v>
      </c>
      <c r="F12" s="150">
        <v>63</v>
      </c>
      <c r="G12" s="153">
        <f t="shared" si="0"/>
        <v>0.2875793125485005</v>
      </c>
    </row>
    <row r="13" spans="1:7" ht="12.75">
      <c r="A13" s="149" t="s">
        <v>409</v>
      </c>
      <c r="B13" s="150">
        <v>2100</v>
      </c>
      <c r="C13" s="151">
        <f t="shared" si="1"/>
        <v>9.585977084950017</v>
      </c>
      <c r="D13" s="152"/>
      <c r="E13" s="152" t="s">
        <v>410</v>
      </c>
      <c r="F13" s="150">
        <v>500</v>
      </c>
      <c r="G13" s="153">
        <f t="shared" si="0"/>
        <v>2.2823754964166705</v>
      </c>
    </row>
    <row r="14" spans="1:7" ht="12.75">
      <c r="A14" s="149" t="s">
        <v>411</v>
      </c>
      <c r="B14" s="150">
        <v>2223</v>
      </c>
      <c r="C14" s="151">
        <f t="shared" si="1"/>
        <v>10.147441457068517</v>
      </c>
      <c r="D14" s="152"/>
      <c r="E14" s="152" t="s">
        <v>412</v>
      </c>
      <c r="F14" s="150">
        <v>21015</v>
      </c>
      <c r="G14" s="153">
        <f t="shared" si="0"/>
        <v>95.92824211439266</v>
      </c>
    </row>
    <row r="15" spans="1:7" ht="12.75">
      <c r="A15" s="149" t="s">
        <v>413</v>
      </c>
      <c r="B15" s="150">
        <v>1464</v>
      </c>
      <c r="C15" s="151">
        <f t="shared" si="1"/>
        <v>6.682795453508011</v>
      </c>
      <c r="D15" s="152"/>
      <c r="E15" s="152" t="s">
        <v>414</v>
      </c>
      <c r="F15" s="150">
        <v>15084</v>
      </c>
      <c r="G15" s="153">
        <f t="shared" si="0"/>
        <v>68.85470397589812</v>
      </c>
    </row>
    <row r="16" spans="1:7" ht="12.75">
      <c r="A16" s="149" t="s">
        <v>415</v>
      </c>
      <c r="B16" s="150">
        <v>599</v>
      </c>
      <c r="C16" s="151">
        <f t="shared" si="1"/>
        <v>2.734285844707171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2239</v>
      </c>
      <c r="C17" s="151">
        <f t="shared" si="1"/>
        <v>10.220477472953851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4647</v>
      </c>
      <c r="C18" s="151">
        <f t="shared" si="1"/>
        <v>21.212397863696534</v>
      </c>
      <c r="D18" s="152"/>
      <c r="E18" s="143" t="s">
        <v>419</v>
      </c>
      <c r="F18" s="141">
        <v>21907</v>
      </c>
      <c r="G18" s="148">
        <v>100</v>
      </c>
    </row>
    <row r="19" spans="1:7" ht="12.75">
      <c r="A19" s="149" t="s">
        <v>420</v>
      </c>
      <c r="B19" s="150">
        <v>3943</v>
      </c>
      <c r="C19" s="151">
        <f t="shared" si="1"/>
        <v>17.998813164741865</v>
      </c>
      <c r="D19" s="152"/>
      <c r="E19" s="152" t="s">
        <v>421</v>
      </c>
      <c r="F19" s="150">
        <v>21883</v>
      </c>
      <c r="G19" s="153">
        <f aca="true" t="shared" si="2" ref="G19:G30">F19*100/F$18</f>
        <v>99.890445976172</v>
      </c>
    </row>
    <row r="20" spans="1:7" ht="12.75">
      <c r="A20" s="149" t="s">
        <v>422</v>
      </c>
      <c r="B20" s="150">
        <v>1092</v>
      </c>
      <c r="C20" s="151">
        <f t="shared" si="1"/>
        <v>4.984708084174009</v>
      </c>
      <c r="D20" s="152"/>
      <c r="E20" s="152" t="s">
        <v>423</v>
      </c>
      <c r="F20" s="150">
        <v>7282</v>
      </c>
      <c r="G20" s="153">
        <f t="shared" si="2"/>
        <v>33.24051672981239</v>
      </c>
    </row>
    <row r="21" spans="1:7" ht="12.75">
      <c r="A21" s="149" t="s">
        <v>424</v>
      </c>
      <c r="B21" s="150">
        <v>710</v>
      </c>
      <c r="C21" s="151">
        <f t="shared" si="1"/>
        <v>3.240973204911672</v>
      </c>
      <c r="D21" s="152"/>
      <c r="E21" s="152" t="s">
        <v>425</v>
      </c>
      <c r="F21" s="150">
        <v>5482</v>
      </c>
      <c r="G21" s="153">
        <f t="shared" si="2"/>
        <v>25.023964942712375</v>
      </c>
    </row>
    <row r="22" spans="1:7" ht="12.75">
      <c r="A22" s="149" t="s">
        <v>426</v>
      </c>
      <c r="B22" s="150">
        <v>842</v>
      </c>
      <c r="C22" s="151">
        <f t="shared" si="1"/>
        <v>3.843520335965673</v>
      </c>
      <c r="D22" s="152"/>
      <c r="E22" s="152" t="s">
        <v>427</v>
      </c>
      <c r="F22" s="150">
        <v>7907</v>
      </c>
      <c r="G22" s="153">
        <f t="shared" si="2"/>
        <v>36.09348610033323</v>
      </c>
    </row>
    <row r="23" spans="1:7" ht="12.75">
      <c r="A23" s="149" t="s">
        <v>428</v>
      </c>
      <c r="B23" s="150">
        <v>397</v>
      </c>
      <c r="C23" s="151">
        <f t="shared" si="1"/>
        <v>1.8122061441548363</v>
      </c>
      <c r="D23" s="152"/>
      <c r="E23" s="152" t="s">
        <v>429</v>
      </c>
      <c r="F23" s="150">
        <v>6845</v>
      </c>
      <c r="G23" s="153">
        <f t="shared" si="2"/>
        <v>31.24572054594422</v>
      </c>
    </row>
    <row r="24" spans="1:7" ht="12.75">
      <c r="A24" s="149" t="s">
        <v>430</v>
      </c>
      <c r="B24" s="150">
        <v>110</v>
      </c>
      <c r="C24" s="151">
        <f t="shared" si="1"/>
        <v>0.5021226092116675</v>
      </c>
      <c r="D24" s="152"/>
      <c r="E24" s="152" t="s">
        <v>431</v>
      </c>
      <c r="F24" s="150">
        <v>735</v>
      </c>
      <c r="G24" s="153">
        <f t="shared" si="2"/>
        <v>3.3550919797325056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99</v>
      </c>
      <c r="G25" s="153">
        <f t="shared" si="2"/>
        <v>0.45191034829050075</v>
      </c>
    </row>
    <row r="26" spans="1:7" ht="12.75">
      <c r="A26" s="149" t="s">
        <v>433</v>
      </c>
      <c r="B26" s="155">
        <v>37</v>
      </c>
      <c r="C26" s="156" t="s">
        <v>261</v>
      </c>
      <c r="D26" s="152"/>
      <c r="E26" s="157" t="s">
        <v>434</v>
      </c>
      <c r="F26" s="158">
        <v>477</v>
      </c>
      <c r="G26" s="153">
        <f t="shared" si="2"/>
        <v>2.177386223581504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165</v>
      </c>
      <c r="G27" s="153">
        <f t="shared" si="2"/>
        <v>0.7531839138175013</v>
      </c>
    </row>
    <row r="28" spans="1:7" ht="12.75">
      <c r="A28" s="149" t="s">
        <v>262</v>
      </c>
      <c r="B28" s="150">
        <v>14939</v>
      </c>
      <c r="C28" s="151">
        <f aca="true" t="shared" si="3" ref="C28:C35">B28*100/B$7</f>
        <v>68.19281508193728</v>
      </c>
      <c r="D28" s="152"/>
      <c r="E28" s="152" t="s">
        <v>436</v>
      </c>
      <c r="F28" s="150">
        <v>24</v>
      </c>
      <c r="G28" s="153">
        <f t="shared" si="2"/>
        <v>0.10955402382800018</v>
      </c>
    </row>
    <row r="29" spans="1:7" ht="12.75">
      <c r="A29" s="149" t="s">
        <v>0</v>
      </c>
      <c r="B29" s="150">
        <v>7309</v>
      </c>
      <c r="C29" s="151">
        <f t="shared" si="3"/>
        <v>33.36376500661889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7630</v>
      </c>
      <c r="C30" s="151">
        <f t="shared" si="3"/>
        <v>34.82905007531839</v>
      </c>
      <c r="D30" s="152"/>
      <c r="E30" s="152" t="s">
        <v>3</v>
      </c>
      <c r="F30" s="150">
        <v>24</v>
      </c>
      <c r="G30" s="153">
        <f t="shared" si="2"/>
        <v>0.10955402382800018</v>
      </c>
    </row>
    <row r="31" spans="1:7" ht="12.75">
      <c r="A31" s="149" t="s">
        <v>4</v>
      </c>
      <c r="B31" s="150">
        <v>14470</v>
      </c>
      <c r="C31" s="151">
        <f t="shared" si="3"/>
        <v>66.05194686629844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1769</v>
      </c>
      <c r="C32" s="151">
        <f t="shared" si="3"/>
        <v>8.07504450632218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1349</v>
      </c>
      <c r="C33" s="151">
        <f t="shared" si="3"/>
        <v>6.157849089332177</v>
      </c>
      <c r="D33" s="152"/>
      <c r="E33" s="143" t="s">
        <v>8</v>
      </c>
      <c r="F33" s="141">
        <v>7282</v>
      </c>
      <c r="G33" s="148">
        <v>100</v>
      </c>
    </row>
    <row r="34" spans="1:7" ht="12.75">
      <c r="A34" s="149" t="s">
        <v>0</v>
      </c>
      <c r="B34" s="150">
        <v>628</v>
      </c>
      <c r="C34" s="151">
        <f t="shared" si="3"/>
        <v>2.866663623499338</v>
      </c>
      <c r="D34" s="152"/>
      <c r="E34" s="152" t="s">
        <v>9</v>
      </c>
      <c r="F34" s="150">
        <v>5986</v>
      </c>
      <c r="G34" s="153">
        <f aca="true" t="shared" si="4" ref="G34:G42">F34*100/F$33</f>
        <v>82.20269156825049</v>
      </c>
    </row>
    <row r="35" spans="1:7" ht="12.75">
      <c r="A35" s="149" t="s">
        <v>2</v>
      </c>
      <c r="B35" s="150">
        <v>721</v>
      </c>
      <c r="C35" s="151">
        <f t="shared" si="3"/>
        <v>3.291185465832839</v>
      </c>
      <c r="D35" s="152"/>
      <c r="E35" s="152" t="s">
        <v>10</v>
      </c>
      <c r="F35" s="150">
        <v>3670</v>
      </c>
      <c r="G35" s="153">
        <f t="shared" si="4"/>
        <v>50.39824224114254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5482</v>
      </c>
      <c r="G36" s="153">
        <f t="shared" si="4"/>
        <v>75.28151606701455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3357</v>
      </c>
      <c r="G37" s="153">
        <f t="shared" si="4"/>
        <v>46.099972535017855</v>
      </c>
    </row>
    <row r="38" spans="1:7" ht="12.75">
      <c r="A38" s="163" t="s">
        <v>13</v>
      </c>
      <c r="B38" s="150">
        <v>21516</v>
      </c>
      <c r="C38" s="151">
        <f aca="true" t="shared" si="5" ref="C38:C56">B38*100/B$7</f>
        <v>98.21518236180216</v>
      </c>
      <c r="D38" s="152"/>
      <c r="E38" s="152" t="s">
        <v>14</v>
      </c>
      <c r="F38" s="150">
        <v>375</v>
      </c>
      <c r="G38" s="153">
        <f t="shared" si="4"/>
        <v>5.1496841527053006</v>
      </c>
    </row>
    <row r="39" spans="1:7" ht="12.75">
      <c r="A39" s="149" t="s">
        <v>15</v>
      </c>
      <c r="B39" s="150">
        <v>15670</v>
      </c>
      <c r="C39" s="151">
        <f t="shared" si="5"/>
        <v>71.52964805769845</v>
      </c>
      <c r="D39" s="152"/>
      <c r="E39" s="152" t="s">
        <v>10</v>
      </c>
      <c r="F39" s="150">
        <v>247</v>
      </c>
      <c r="G39" s="153">
        <f t="shared" si="4"/>
        <v>3.391925295248558</v>
      </c>
    </row>
    <row r="40" spans="1:7" ht="12.75">
      <c r="A40" s="149" t="s">
        <v>16</v>
      </c>
      <c r="B40" s="150">
        <v>605</v>
      </c>
      <c r="C40" s="151">
        <f t="shared" si="5"/>
        <v>2.761674350664171</v>
      </c>
      <c r="D40" s="152"/>
      <c r="E40" s="152" t="s">
        <v>17</v>
      </c>
      <c r="F40" s="150">
        <v>1296</v>
      </c>
      <c r="G40" s="153">
        <f t="shared" si="4"/>
        <v>17.79730843174952</v>
      </c>
    </row>
    <row r="41" spans="1:7" ht="12.75">
      <c r="A41" s="149" t="s">
        <v>18</v>
      </c>
      <c r="B41" s="150">
        <v>17</v>
      </c>
      <c r="C41" s="151">
        <f t="shared" si="5"/>
        <v>0.07760076687816679</v>
      </c>
      <c r="D41" s="152"/>
      <c r="E41" s="152" t="s">
        <v>19</v>
      </c>
      <c r="F41" s="150">
        <v>1061</v>
      </c>
      <c r="G41" s="153">
        <f t="shared" si="4"/>
        <v>14.570173029387531</v>
      </c>
    </row>
    <row r="42" spans="1:7" ht="12.75">
      <c r="A42" s="149" t="s">
        <v>20</v>
      </c>
      <c r="B42" s="150">
        <v>4986</v>
      </c>
      <c r="C42" s="151">
        <f t="shared" si="5"/>
        <v>22.75984845026704</v>
      </c>
      <c r="D42" s="152"/>
      <c r="E42" s="152" t="s">
        <v>21</v>
      </c>
      <c r="F42" s="150">
        <v>205</v>
      </c>
      <c r="G42" s="153">
        <f t="shared" si="4"/>
        <v>2.8151606701455645</v>
      </c>
    </row>
    <row r="43" spans="1:7" ht="12.75">
      <c r="A43" s="149" t="s">
        <v>22</v>
      </c>
      <c r="B43" s="150">
        <v>1927</v>
      </c>
      <c r="C43" s="151">
        <f t="shared" si="5"/>
        <v>8.796275163189849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1947</v>
      </c>
      <c r="C44" s="151">
        <f t="shared" si="5"/>
        <v>8.887570183046515</v>
      </c>
      <c r="D44" s="152"/>
      <c r="E44" s="152" t="s">
        <v>24</v>
      </c>
      <c r="F44" s="160">
        <v>3730</v>
      </c>
      <c r="G44" s="164">
        <f>F44*100/F33</f>
        <v>51.22219170557539</v>
      </c>
    </row>
    <row r="45" spans="1:7" ht="12.75">
      <c r="A45" s="149" t="s">
        <v>25</v>
      </c>
      <c r="B45" s="150">
        <v>156</v>
      </c>
      <c r="C45" s="151">
        <f t="shared" si="5"/>
        <v>0.7121011548820012</v>
      </c>
      <c r="D45" s="152"/>
      <c r="E45" s="152" t="s">
        <v>26</v>
      </c>
      <c r="F45" s="160">
        <v>993</v>
      </c>
      <c r="G45" s="164">
        <f>F45*100/F33</f>
        <v>13.636363636363637</v>
      </c>
    </row>
    <row r="46" spans="1:7" ht="12.75">
      <c r="A46" s="149" t="s">
        <v>27</v>
      </c>
      <c r="B46" s="150">
        <v>181</v>
      </c>
      <c r="C46" s="151">
        <f t="shared" si="5"/>
        <v>0.8262199297028348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495</v>
      </c>
      <c r="C47" s="151">
        <f t="shared" si="5"/>
        <v>2.259551741452504</v>
      </c>
      <c r="D47" s="152"/>
      <c r="E47" s="152" t="s">
        <v>29</v>
      </c>
      <c r="F47" s="165">
        <v>3.01</v>
      </c>
      <c r="G47" s="166" t="s">
        <v>261</v>
      </c>
    </row>
    <row r="48" spans="1:7" ht="12.75">
      <c r="A48" s="149" t="s">
        <v>30</v>
      </c>
      <c r="B48" s="150">
        <v>12</v>
      </c>
      <c r="C48" s="151">
        <f t="shared" si="5"/>
        <v>0.05477701191400009</v>
      </c>
      <c r="D48" s="152"/>
      <c r="E48" s="152" t="s">
        <v>31</v>
      </c>
      <c r="F48" s="165">
        <v>3.36</v>
      </c>
      <c r="G48" s="166" t="s">
        <v>261</v>
      </c>
    </row>
    <row r="49" spans="1:7" ht="14.25">
      <c r="A49" s="149" t="s">
        <v>32</v>
      </c>
      <c r="B49" s="150">
        <v>268</v>
      </c>
      <c r="C49" s="151">
        <f t="shared" si="5"/>
        <v>1.2233532660793354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2</v>
      </c>
      <c r="C50" s="151">
        <f t="shared" si="5"/>
        <v>0.009129501985666682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2</v>
      </c>
      <c r="C51" s="151">
        <f t="shared" si="5"/>
        <v>0.009129501985666682</v>
      </c>
      <c r="D51" s="152"/>
      <c r="E51" s="143" t="s">
        <v>36</v>
      </c>
      <c r="F51" s="141">
        <v>7450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7282</v>
      </c>
      <c r="G52" s="153">
        <f>F52*100/F$51</f>
        <v>97.74496644295301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168</v>
      </c>
      <c r="G53" s="153">
        <f>F53*100/F$51</f>
        <v>2.2550335570469797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47</v>
      </c>
      <c r="G54" s="153">
        <f>F54*100/F$51</f>
        <v>0.6308724832214765</v>
      </c>
    </row>
    <row r="55" spans="1:7" ht="12.75">
      <c r="A55" s="149" t="s">
        <v>43</v>
      </c>
      <c r="B55" s="150">
        <v>236</v>
      </c>
      <c r="C55" s="151">
        <f t="shared" si="5"/>
        <v>1.0772812343086684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391</v>
      </c>
      <c r="C56" s="151">
        <f t="shared" si="5"/>
        <v>1.7848176381978362</v>
      </c>
      <c r="D56" s="152"/>
      <c r="E56" s="152" t="s">
        <v>45</v>
      </c>
      <c r="F56" s="167">
        <v>0.7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1.6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15982</v>
      </c>
      <c r="C60" s="168">
        <f>B60*100/B7</f>
        <v>72.95385036746245</v>
      </c>
      <c r="D60" s="152"/>
      <c r="E60" s="143" t="s">
        <v>51</v>
      </c>
      <c r="F60" s="141">
        <v>7282</v>
      </c>
      <c r="G60" s="148">
        <v>100</v>
      </c>
    </row>
    <row r="61" spans="1:7" ht="12.75">
      <c r="A61" s="149" t="s">
        <v>52</v>
      </c>
      <c r="B61" s="160">
        <v>706</v>
      </c>
      <c r="C61" s="168">
        <f>B61*100/B7</f>
        <v>3.222714200940339</v>
      </c>
      <c r="D61" s="152"/>
      <c r="E61" s="152" t="s">
        <v>53</v>
      </c>
      <c r="F61" s="150">
        <v>5899</v>
      </c>
      <c r="G61" s="153">
        <f>F61*100/F$60</f>
        <v>81.00796484482285</v>
      </c>
    </row>
    <row r="62" spans="1:7" ht="12.75">
      <c r="A62" s="149" t="s">
        <v>54</v>
      </c>
      <c r="B62" s="160">
        <v>61</v>
      </c>
      <c r="C62" s="168">
        <f>B62*100/B7</f>
        <v>0.2784498105628338</v>
      </c>
      <c r="D62" s="152"/>
      <c r="E62" s="152" t="s">
        <v>55</v>
      </c>
      <c r="F62" s="150">
        <v>1383</v>
      </c>
      <c r="G62" s="153">
        <f>F62*100/F$60</f>
        <v>18.99203515517715</v>
      </c>
    </row>
    <row r="63" spans="1:7" ht="12.75">
      <c r="A63" s="149" t="s">
        <v>56</v>
      </c>
      <c r="B63" s="160">
        <v>5203</v>
      </c>
      <c r="C63" s="168">
        <f>B63*100/B7</f>
        <v>23.750399415711872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19</v>
      </c>
      <c r="C64" s="168">
        <f>B64*100/B7</f>
        <v>0.08673026886383348</v>
      </c>
      <c r="D64" s="152"/>
      <c r="E64" s="152" t="s">
        <v>58</v>
      </c>
      <c r="F64" s="145">
        <v>3.16</v>
      </c>
      <c r="G64" s="166" t="s">
        <v>261</v>
      </c>
    </row>
    <row r="65" spans="1:7" ht="13.5" thickBot="1">
      <c r="A65" s="171" t="s">
        <v>59</v>
      </c>
      <c r="B65" s="172">
        <v>343</v>
      </c>
      <c r="C65" s="173">
        <f>B65*100/B7</f>
        <v>1.565709590541836</v>
      </c>
      <c r="D65" s="174"/>
      <c r="E65" s="174" t="s">
        <v>60</v>
      </c>
      <c r="F65" s="175">
        <v>2.33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21907</v>
      </c>
      <c r="G9" s="33">
        <f>(F9/$F$9)*100</f>
        <v>100</v>
      </c>
    </row>
    <row r="10" spans="1:7" ht="12.75">
      <c r="A10" s="29" t="s">
        <v>269</v>
      </c>
      <c r="B10" s="93">
        <v>7130</v>
      </c>
      <c r="C10" s="33">
        <f aca="true" t="shared" si="0" ref="C10:C15">(B10/$B$10)*100</f>
        <v>100</v>
      </c>
      <c r="E10" s="34" t="s">
        <v>270</v>
      </c>
      <c r="F10" s="97">
        <v>17001</v>
      </c>
      <c r="G10" s="84">
        <f aca="true" t="shared" si="1" ref="G10:G16">(F10/$F$9)*100</f>
        <v>77.60533162915962</v>
      </c>
    </row>
    <row r="11" spans="1:8" ht="12.75">
      <c r="A11" s="36" t="s">
        <v>271</v>
      </c>
      <c r="B11" s="98">
        <v>699</v>
      </c>
      <c r="C11" s="35">
        <f t="shared" si="0"/>
        <v>9.803646563814866</v>
      </c>
      <c r="E11" s="34" t="s">
        <v>272</v>
      </c>
      <c r="F11" s="97">
        <v>16716</v>
      </c>
      <c r="G11" s="84">
        <f t="shared" si="1"/>
        <v>76.30437759620212</v>
      </c>
      <c r="H11" s="15" t="s">
        <v>250</v>
      </c>
    </row>
    <row r="12" spans="1:8" ht="12.75">
      <c r="A12" s="36" t="s">
        <v>273</v>
      </c>
      <c r="B12" s="98">
        <v>332</v>
      </c>
      <c r="C12" s="35">
        <f t="shared" si="0"/>
        <v>4.6563814866760165</v>
      </c>
      <c r="E12" s="34" t="s">
        <v>274</v>
      </c>
      <c r="F12" s="97">
        <v>7373</v>
      </c>
      <c r="G12" s="84">
        <f t="shared" si="1"/>
        <v>33.65590907016022</v>
      </c>
      <c r="H12" s="15" t="s">
        <v>250</v>
      </c>
    </row>
    <row r="13" spans="1:7" ht="12.75">
      <c r="A13" s="36" t="s">
        <v>275</v>
      </c>
      <c r="B13" s="98">
        <v>3605</v>
      </c>
      <c r="C13" s="35">
        <f t="shared" si="0"/>
        <v>50.56100981767181</v>
      </c>
      <c r="E13" s="34" t="s">
        <v>276</v>
      </c>
      <c r="F13" s="97">
        <v>9343</v>
      </c>
      <c r="G13" s="84">
        <f t="shared" si="1"/>
        <v>42.6484685260419</v>
      </c>
    </row>
    <row r="14" spans="1:7" ht="12.75">
      <c r="A14" s="36" t="s">
        <v>277</v>
      </c>
      <c r="B14" s="98">
        <v>1444</v>
      </c>
      <c r="C14" s="35">
        <f t="shared" si="0"/>
        <v>20.252454417952315</v>
      </c>
      <c r="E14" s="34" t="s">
        <v>166</v>
      </c>
      <c r="F14" s="97">
        <v>285</v>
      </c>
      <c r="G14" s="84">
        <f t="shared" si="1"/>
        <v>1.3009540329575022</v>
      </c>
    </row>
    <row r="15" spans="1:7" ht="12.75">
      <c r="A15" s="36" t="s">
        <v>324</v>
      </c>
      <c r="B15" s="97">
        <v>1050</v>
      </c>
      <c r="C15" s="35">
        <f t="shared" si="0"/>
        <v>14.726507713884992</v>
      </c>
      <c r="E15" s="34" t="s">
        <v>278</v>
      </c>
      <c r="F15" s="97">
        <v>4906</v>
      </c>
      <c r="G15" s="84">
        <f t="shared" si="1"/>
        <v>22.39466837084037</v>
      </c>
    </row>
    <row r="16" spans="1:7" ht="12.75">
      <c r="A16" s="36"/>
      <c r="B16" s="93" t="s">
        <v>250</v>
      </c>
      <c r="C16" s="10"/>
      <c r="E16" s="34" t="s">
        <v>279</v>
      </c>
      <c r="F16" s="98">
        <v>1740</v>
      </c>
      <c r="G16" s="84">
        <f t="shared" si="1"/>
        <v>7.942666727530014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2583</v>
      </c>
      <c r="G17" s="84">
        <f>(F17/$F$9)*100</f>
        <v>11.79075181448852</v>
      </c>
    </row>
    <row r="18" spans="1:7" ht="12.75">
      <c r="A18" s="29" t="s">
        <v>282</v>
      </c>
      <c r="B18" s="93">
        <v>14026</v>
      </c>
      <c r="C18" s="33">
        <f>(B18/$B$18)*100</f>
        <v>100</v>
      </c>
      <c r="E18" s="34" t="s">
        <v>283</v>
      </c>
      <c r="F18" s="97">
        <v>2323</v>
      </c>
      <c r="G18" s="84">
        <f>(F18/$F$9)*100</f>
        <v>10.603916556351852</v>
      </c>
    </row>
    <row r="19" spans="1:7" ht="12.75">
      <c r="A19" s="36" t="s">
        <v>284</v>
      </c>
      <c r="B19" s="97">
        <v>209</v>
      </c>
      <c r="C19" s="84">
        <f aca="true" t="shared" si="2" ref="C19:C25">(B19/$B$18)*100</f>
        <v>1.4900898331669756</v>
      </c>
      <c r="E19" s="34"/>
      <c r="F19" s="97" t="s">
        <v>250</v>
      </c>
      <c r="G19" s="84"/>
    </row>
    <row r="20" spans="1:7" ht="12.75">
      <c r="A20" s="36" t="s">
        <v>285</v>
      </c>
      <c r="B20" s="97">
        <v>224</v>
      </c>
      <c r="C20" s="84">
        <f t="shared" si="2"/>
        <v>1.5970340795665192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1073</v>
      </c>
      <c r="C21" s="84">
        <f t="shared" si="2"/>
        <v>7.650078425780693</v>
      </c>
      <c r="E21" s="38" t="s">
        <v>167</v>
      </c>
      <c r="F21" s="80">
        <v>4906</v>
      </c>
      <c r="G21" s="33">
        <f>(F21/$F$21)*100</f>
        <v>100</v>
      </c>
    </row>
    <row r="22" spans="1:7" ht="12.75">
      <c r="A22" s="36" t="s">
        <v>302</v>
      </c>
      <c r="B22" s="97">
        <v>1435</v>
      </c>
      <c r="C22" s="84">
        <f t="shared" si="2"/>
        <v>10.230999572223014</v>
      </c>
      <c r="E22" s="34" t="s">
        <v>303</v>
      </c>
      <c r="F22" s="97">
        <v>784</v>
      </c>
      <c r="G22" s="84">
        <f aca="true" t="shared" si="3" ref="G22:G27">(F22/$F$21)*100</f>
        <v>15.980432123929884</v>
      </c>
    </row>
    <row r="23" spans="1:7" ht="12.75">
      <c r="A23" s="36" t="s">
        <v>304</v>
      </c>
      <c r="B23" s="97">
        <v>717</v>
      </c>
      <c r="C23" s="84">
        <f t="shared" si="2"/>
        <v>5.111934977898189</v>
      </c>
      <c r="E23" s="34" t="s">
        <v>305</v>
      </c>
      <c r="F23" s="97">
        <v>3229</v>
      </c>
      <c r="G23" s="84">
        <f t="shared" si="3"/>
        <v>65.81736649001223</v>
      </c>
    </row>
    <row r="24" spans="1:7" ht="12.75">
      <c r="A24" s="36" t="s">
        <v>306</v>
      </c>
      <c r="B24" s="97">
        <v>4901</v>
      </c>
      <c r="C24" s="84">
        <f t="shared" si="2"/>
        <v>34.94225010694424</v>
      </c>
      <c r="E24" s="34" t="s">
        <v>307</v>
      </c>
      <c r="F24" s="97">
        <v>207</v>
      </c>
      <c r="G24" s="84">
        <f t="shared" si="3"/>
        <v>4.219323277619242</v>
      </c>
    </row>
    <row r="25" spans="1:7" ht="12.75">
      <c r="A25" s="36" t="s">
        <v>308</v>
      </c>
      <c r="B25" s="97">
        <v>5467</v>
      </c>
      <c r="C25" s="84">
        <f t="shared" si="2"/>
        <v>38.97761300442036</v>
      </c>
      <c r="E25" s="34" t="s">
        <v>309</v>
      </c>
      <c r="F25" s="97">
        <v>20</v>
      </c>
      <c r="G25" s="84">
        <f t="shared" si="3"/>
        <v>0.40766408479412963</v>
      </c>
    </row>
    <row r="26" spans="1:7" ht="12.75">
      <c r="A26" s="36"/>
      <c r="B26" s="93" t="s">
        <v>250</v>
      </c>
      <c r="C26" s="35"/>
      <c r="E26" s="34" t="s">
        <v>310</v>
      </c>
      <c r="F26" s="97">
        <v>606</v>
      </c>
      <c r="G26" s="84">
        <f t="shared" si="3"/>
        <v>12.352221769262128</v>
      </c>
    </row>
    <row r="27" spans="1:7" ht="12.75">
      <c r="A27" s="36" t="s">
        <v>311</v>
      </c>
      <c r="B27" s="108">
        <v>96.9</v>
      </c>
      <c r="C27" s="37" t="s">
        <v>261</v>
      </c>
      <c r="E27" s="34" t="s">
        <v>312</v>
      </c>
      <c r="F27" s="97">
        <v>60</v>
      </c>
      <c r="G27" s="84">
        <f t="shared" si="3"/>
        <v>1.222992254382389</v>
      </c>
    </row>
    <row r="28" spans="1:7" ht="12.75">
      <c r="A28" s="36" t="s">
        <v>313</v>
      </c>
      <c r="B28" s="108">
        <v>73.9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20445</v>
      </c>
      <c r="G30" s="33">
        <f>(F30/$F$30)*100</f>
        <v>100</v>
      </c>
      <c r="J30" s="39"/>
    </row>
    <row r="31" spans="1:10" ht="12.75">
      <c r="A31" s="95" t="s">
        <v>296</v>
      </c>
      <c r="B31" s="93">
        <v>16096</v>
      </c>
      <c r="C31" s="33">
        <f>(B31/$B$31)*100</f>
        <v>100</v>
      </c>
      <c r="E31" s="34" t="s">
        <v>317</v>
      </c>
      <c r="F31" s="97">
        <v>14437</v>
      </c>
      <c r="G31" s="101">
        <f>(F31/$F$30)*100</f>
        <v>70.61384201516263</v>
      </c>
      <c r="J31" s="39"/>
    </row>
    <row r="32" spans="1:10" ht="12.75">
      <c r="A32" s="36" t="s">
        <v>318</v>
      </c>
      <c r="B32" s="97">
        <v>3143</v>
      </c>
      <c r="C32" s="10">
        <f>(B32/$B$31)*100</f>
        <v>19.52659045725646</v>
      </c>
      <c r="E32" s="34" t="s">
        <v>319</v>
      </c>
      <c r="F32" s="97">
        <v>6008</v>
      </c>
      <c r="G32" s="101">
        <f aca="true" t="shared" si="4" ref="G32:G39">(F32/$F$30)*100</f>
        <v>29.386157984837368</v>
      </c>
      <c r="J32" s="39"/>
    </row>
    <row r="33" spans="1:10" ht="12.75">
      <c r="A33" s="36" t="s">
        <v>320</v>
      </c>
      <c r="B33" s="97">
        <v>11427</v>
      </c>
      <c r="C33" s="10">
        <f aca="true" t="shared" si="5" ref="C33:C38">(B33/$B$31)*100</f>
        <v>70.99279324055667</v>
      </c>
      <c r="E33" s="34" t="s">
        <v>321</v>
      </c>
      <c r="F33" s="97">
        <v>1681</v>
      </c>
      <c r="G33" s="101">
        <f t="shared" si="4"/>
        <v>8.22205918317437</v>
      </c>
      <c r="J33" s="39"/>
    </row>
    <row r="34" spans="1:7" ht="12.75">
      <c r="A34" s="36" t="s">
        <v>322</v>
      </c>
      <c r="B34" s="97">
        <v>195</v>
      </c>
      <c r="C34" s="10">
        <f t="shared" si="5"/>
        <v>1.2114811133200796</v>
      </c>
      <c r="E34" s="34" t="s">
        <v>323</v>
      </c>
      <c r="F34" s="97">
        <v>757</v>
      </c>
      <c r="G34" s="101">
        <f t="shared" si="4"/>
        <v>3.702616776718024</v>
      </c>
    </row>
    <row r="35" spans="1:7" ht="12.75">
      <c r="A35" s="36" t="s">
        <v>325</v>
      </c>
      <c r="B35" s="97">
        <v>534</v>
      </c>
      <c r="C35" s="10">
        <f t="shared" si="5"/>
        <v>3.3175944333996026</v>
      </c>
      <c r="E35" s="34" t="s">
        <v>321</v>
      </c>
      <c r="F35" s="97">
        <v>306</v>
      </c>
      <c r="G35" s="101">
        <f t="shared" si="4"/>
        <v>1.4966984592809978</v>
      </c>
    </row>
    <row r="36" spans="1:7" ht="12.75">
      <c r="A36" s="36" t="s">
        <v>297</v>
      </c>
      <c r="B36" s="97">
        <v>438</v>
      </c>
      <c r="C36" s="10">
        <f t="shared" si="5"/>
        <v>2.7211729622266403</v>
      </c>
      <c r="E36" s="34" t="s">
        <v>327</v>
      </c>
      <c r="F36" s="97">
        <v>2064</v>
      </c>
      <c r="G36" s="101">
        <f t="shared" si="4"/>
        <v>10.095377842993397</v>
      </c>
    </row>
    <row r="37" spans="1:7" ht="12.75">
      <c r="A37" s="36" t="s">
        <v>326</v>
      </c>
      <c r="B37" s="97">
        <v>797</v>
      </c>
      <c r="C37" s="10">
        <f t="shared" si="5"/>
        <v>4.951540755467197</v>
      </c>
      <c r="E37" s="34" t="s">
        <v>321</v>
      </c>
      <c r="F37" s="97">
        <v>316</v>
      </c>
      <c r="G37" s="101">
        <f t="shared" si="4"/>
        <v>1.545610173636586</v>
      </c>
    </row>
    <row r="38" spans="1:7" ht="12.75">
      <c r="A38" s="36" t="s">
        <v>297</v>
      </c>
      <c r="B38" s="97">
        <v>535</v>
      </c>
      <c r="C38" s="10">
        <f t="shared" si="5"/>
        <v>3.323807157057654</v>
      </c>
      <c r="E38" s="34" t="s">
        <v>259</v>
      </c>
      <c r="F38" s="97">
        <v>2877</v>
      </c>
      <c r="G38" s="101">
        <f t="shared" si="4"/>
        <v>14.071900220102714</v>
      </c>
    </row>
    <row r="39" spans="1:7" ht="12.75">
      <c r="A39" s="36"/>
      <c r="B39" s="97" t="s">
        <v>250</v>
      </c>
      <c r="C39" s="10"/>
      <c r="E39" s="34" t="s">
        <v>321</v>
      </c>
      <c r="F39" s="97">
        <v>962</v>
      </c>
      <c r="G39" s="101">
        <f t="shared" si="4"/>
        <v>4.7053069210075815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355</v>
      </c>
      <c r="C42" s="33">
        <f>(B42/$B$42)*100</f>
        <v>100</v>
      </c>
      <c r="E42" s="31" t="s">
        <v>268</v>
      </c>
      <c r="F42" s="80">
        <v>21907</v>
      </c>
      <c r="G42" s="99">
        <f>(F42/$F$42)*100</f>
        <v>100</v>
      </c>
      <c r="I42" s="39"/>
    </row>
    <row r="43" spans="1:7" ht="12.75">
      <c r="A43" s="36" t="s">
        <v>301</v>
      </c>
      <c r="B43" s="98">
        <v>40</v>
      </c>
      <c r="C43" s="102">
        <f>(B43/$B$42)*100</f>
        <v>11.267605633802818</v>
      </c>
      <c r="E43" s="60" t="s">
        <v>168</v>
      </c>
      <c r="F43" s="106">
        <v>26465</v>
      </c>
      <c r="G43" s="107">
        <f aca="true" t="shared" si="6" ref="G43:G71">(F43/$F$42)*100</f>
        <v>120.80613502533437</v>
      </c>
    </row>
    <row r="44" spans="1:7" ht="12.75">
      <c r="A44" s="36"/>
      <c r="B44" s="93" t="s">
        <v>250</v>
      </c>
      <c r="C44" s="10"/>
      <c r="E44" s="1" t="s">
        <v>329</v>
      </c>
      <c r="F44" s="97">
        <v>308</v>
      </c>
      <c r="G44" s="101">
        <f t="shared" si="6"/>
        <v>1.4059433057926691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192</v>
      </c>
      <c r="G45" s="101">
        <f t="shared" si="6"/>
        <v>0.8764321906240014</v>
      </c>
    </row>
    <row r="46" spans="1:7" ht="12.75">
      <c r="A46" s="29" t="s">
        <v>331</v>
      </c>
      <c r="B46" s="93">
        <v>14993</v>
      </c>
      <c r="C46" s="33">
        <f>(B46/$B$46)*100</f>
        <v>100</v>
      </c>
      <c r="E46" s="1" t="s">
        <v>332</v>
      </c>
      <c r="F46" s="97">
        <v>92</v>
      </c>
      <c r="G46" s="101">
        <f t="shared" si="6"/>
        <v>0.4199570913406674</v>
      </c>
    </row>
    <row r="47" spans="1:7" ht="12.75">
      <c r="A47" s="36" t="s">
        <v>333</v>
      </c>
      <c r="B47" s="97">
        <v>1136</v>
      </c>
      <c r="C47" s="10">
        <f>(B47/$B$46)*100</f>
        <v>7.576869205629294</v>
      </c>
      <c r="E47" s="1" t="s">
        <v>334</v>
      </c>
      <c r="F47" s="97">
        <v>437</v>
      </c>
      <c r="G47" s="101">
        <f t="shared" si="6"/>
        <v>1.99479618386817</v>
      </c>
    </row>
    <row r="48" spans="1:7" ht="12.75">
      <c r="A48" s="36"/>
      <c r="B48" s="93" t="s">
        <v>250</v>
      </c>
      <c r="C48" s="10"/>
      <c r="E48" s="1" t="s">
        <v>335</v>
      </c>
      <c r="F48" s="97">
        <v>2185</v>
      </c>
      <c r="G48" s="101">
        <f t="shared" si="6"/>
        <v>9.97398091934085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454</v>
      </c>
      <c r="G49" s="101">
        <f t="shared" si="6"/>
        <v>2.0723969507463367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143</v>
      </c>
      <c r="G50" s="101">
        <f t="shared" si="6"/>
        <v>0.6527593919751677</v>
      </c>
    </row>
    <row r="51" spans="1:7" ht="12.75">
      <c r="A51" s="5" t="s">
        <v>338</v>
      </c>
      <c r="B51" s="93">
        <v>5895</v>
      </c>
      <c r="C51" s="33">
        <f>(B51/$B$51)*100</f>
        <v>100</v>
      </c>
      <c r="E51" s="1" t="s">
        <v>339</v>
      </c>
      <c r="F51" s="97">
        <v>2811</v>
      </c>
      <c r="G51" s="101">
        <f t="shared" si="6"/>
        <v>12.831515040854521</v>
      </c>
    </row>
    <row r="52" spans="1:7" ht="12.75">
      <c r="A52" s="4" t="s">
        <v>340</v>
      </c>
      <c r="B52" s="98">
        <v>188</v>
      </c>
      <c r="C52" s="10">
        <f>(B52/$B$51)*100</f>
        <v>3.1891433418150976</v>
      </c>
      <c r="E52" s="1" t="s">
        <v>341</v>
      </c>
      <c r="F52" s="97">
        <v>113</v>
      </c>
      <c r="G52" s="101">
        <f t="shared" si="6"/>
        <v>0.5158168621901675</v>
      </c>
    </row>
    <row r="53" spans="1:7" ht="12.75">
      <c r="A53" s="4"/>
      <c r="B53" s="93" t="s">
        <v>250</v>
      </c>
      <c r="C53" s="10"/>
      <c r="E53" s="1" t="s">
        <v>342</v>
      </c>
      <c r="F53" s="97">
        <v>314</v>
      </c>
      <c r="G53" s="101">
        <f t="shared" si="6"/>
        <v>1.4333318117496692</v>
      </c>
    </row>
    <row r="54" spans="1:7" ht="14.25">
      <c r="A54" s="5" t="s">
        <v>343</v>
      </c>
      <c r="B54" s="93">
        <v>13187</v>
      </c>
      <c r="C54" s="33">
        <f>(B54/$B$54)*100</f>
        <v>100</v>
      </c>
      <c r="E54" s="1" t="s">
        <v>201</v>
      </c>
      <c r="F54" s="97">
        <v>3357</v>
      </c>
      <c r="G54" s="101">
        <f t="shared" si="6"/>
        <v>15.323869082941524</v>
      </c>
    </row>
    <row r="55" spans="1:7" ht="12.75">
      <c r="A55" s="4" t="s">
        <v>340</v>
      </c>
      <c r="B55" s="98">
        <v>1053</v>
      </c>
      <c r="C55" s="10">
        <f>(B55/$B$54)*100</f>
        <v>7.985136877227572</v>
      </c>
      <c r="E55" s="1" t="s">
        <v>344</v>
      </c>
      <c r="F55" s="97">
        <v>3178</v>
      </c>
      <c r="G55" s="101">
        <f t="shared" si="6"/>
        <v>14.506778655224359</v>
      </c>
    </row>
    <row r="56" spans="1:7" ht="12.75">
      <c r="A56" s="4" t="s">
        <v>345</v>
      </c>
      <c r="B56" s="119">
        <v>75.4</v>
      </c>
      <c r="C56" s="37" t="s">
        <v>261</v>
      </c>
      <c r="E56" s="1" t="s">
        <v>346</v>
      </c>
      <c r="F56" s="97">
        <v>78</v>
      </c>
      <c r="G56" s="101">
        <f t="shared" si="6"/>
        <v>0.3560505774410006</v>
      </c>
    </row>
    <row r="57" spans="1:7" ht="12.75">
      <c r="A57" s="4" t="s">
        <v>347</v>
      </c>
      <c r="B57" s="98">
        <v>12134</v>
      </c>
      <c r="C57" s="10">
        <f>(B57/$B$54)*100</f>
        <v>92.01486312277243</v>
      </c>
      <c r="E57" s="1" t="s">
        <v>348</v>
      </c>
      <c r="F57" s="97">
        <v>167</v>
      </c>
      <c r="G57" s="101">
        <f t="shared" si="6"/>
        <v>0.7623134158031679</v>
      </c>
    </row>
    <row r="58" spans="1:7" ht="12.75">
      <c r="A58" s="4" t="s">
        <v>345</v>
      </c>
      <c r="B58" s="119">
        <v>78.3</v>
      </c>
      <c r="C58" s="37" t="s">
        <v>261</v>
      </c>
      <c r="E58" s="1" t="s">
        <v>349</v>
      </c>
      <c r="F58" s="97">
        <v>1211</v>
      </c>
      <c r="G58" s="101">
        <f t="shared" si="6"/>
        <v>5.527913452321176</v>
      </c>
    </row>
    <row r="59" spans="1:7" ht="12.75">
      <c r="A59" s="4"/>
      <c r="B59" s="93" t="s">
        <v>250</v>
      </c>
      <c r="C59" s="10"/>
      <c r="E59" s="1" t="s">
        <v>350</v>
      </c>
      <c r="F59" s="97">
        <v>54</v>
      </c>
      <c r="G59" s="101">
        <f t="shared" si="6"/>
        <v>0.2464965536130004</v>
      </c>
    </row>
    <row r="60" spans="1:7" ht="12.75">
      <c r="A60" s="5" t="s">
        <v>351</v>
      </c>
      <c r="B60" s="93">
        <v>1363</v>
      </c>
      <c r="C60" s="33">
        <f>(B60/$B$60)*100</f>
        <v>100</v>
      </c>
      <c r="E60" s="1" t="s">
        <v>352</v>
      </c>
      <c r="F60" s="97">
        <v>1181</v>
      </c>
      <c r="G60" s="101">
        <f t="shared" si="6"/>
        <v>5.390970922536176</v>
      </c>
    </row>
    <row r="61" spans="1:7" ht="12.75">
      <c r="A61" s="4" t="s">
        <v>340</v>
      </c>
      <c r="B61" s="97">
        <v>425</v>
      </c>
      <c r="C61" s="10">
        <f>(B61/$B$60)*100</f>
        <v>31.181217901687454</v>
      </c>
      <c r="E61" s="1" t="s">
        <v>353</v>
      </c>
      <c r="F61" s="97">
        <v>311</v>
      </c>
      <c r="G61" s="101">
        <f t="shared" si="6"/>
        <v>1.4196375587711692</v>
      </c>
    </row>
    <row r="62" spans="1:7" ht="12.75">
      <c r="A62" s="4"/>
      <c r="B62" s="93" t="s">
        <v>250</v>
      </c>
      <c r="C62" s="10"/>
      <c r="E62" s="1" t="s">
        <v>354</v>
      </c>
      <c r="F62" s="97">
        <v>378</v>
      </c>
      <c r="G62" s="101">
        <f t="shared" si="6"/>
        <v>1.7254758752910029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88</v>
      </c>
      <c r="G63" s="101">
        <f t="shared" si="6"/>
        <v>0.401698087369334</v>
      </c>
    </row>
    <row r="64" spans="1:7" ht="12.75">
      <c r="A64" s="29" t="s">
        <v>357</v>
      </c>
      <c r="B64" s="93">
        <v>20445</v>
      </c>
      <c r="C64" s="33">
        <f>(B64/$B$64)*100</f>
        <v>100</v>
      </c>
      <c r="E64" s="1" t="s">
        <v>358</v>
      </c>
      <c r="F64" s="97">
        <v>75</v>
      </c>
      <c r="G64" s="101">
        <f t="shared" si="6"/>
        <v>0.3423563244625006</v>
      </c>
    </row>
    <row r="65" spans="1:7" ht="12.75">
      <c r="A65" s="4" t="s">
        <v>256</v>
      </c>
      <c r="B65" s="97">
        <v>11499</v>
      </c>
      <c r="C65" s="10">
        <f>(B65/$B$64)*100</f>
        <v>56.243580337490826</v>
      </c>
      <c r="E65" s="1" t="s">
        <v>359</v>
      </c>
      <c r="F65" s="97">
        <v>132</v>
      </c>
      <c r="G65" s="101">
        <f t="shared" si="6"/>
        <v>0.6025471310540009</v>
      </c>
    </row>
    <row r="66" spans="1:7" ht="12.75">
      <c r="A66" s="4" t="s">
        <v>257</v>
      </c>
      <c r="B66" s="97">
        <v>7896</v>
      </c>
      <c r="C66" s="10">
        <f aca="true" t="shared" si="7" ref="C66:C71">(B66/$B$64)*100</f>
        <v>38.62068965517241</v>
      </c>
      <c r="E66" s="1" t="s">
        <v>360</v>
      </c>
      <c r="F66" s="97">
        <v>136</v>
      </c>
      <c r="G66" s="101">
        <f t="shared" si="6"/>
        <v>0.6208061350253343</v>
      </c>
    </row>
    <row r="67" spans="1:7" ht="12.75">
      <c r="A67" s="4" t="s">
        <v>361</v>
      </c>
      <c r="B67" s="97">
        <v>1971</v>
      </c>
      <c r="C67" s="10">
        <f t="shared" si="7"/>
        <v>9.640498899486428</v>
      </c>
      <c r="E67" s="1" t="s">
        <v>362</v>
      </c>
      <c r="F67" s="97">
        <v>116</v>
      </c>
      <c r="G67" s="101">
        <f t="shared" si="6"/>
        <v>0.5295111151686676</v>
      </c>
    </row>
    <row r="68" spans="1:7" ht="12.75">
      <c r="A68" s="4" t="s">
        <v>363</v>
      </c>
      <c r="B68" s="97">
        <v>5925</v>
      </c>
      <c r="C68" s="10">
        <f t="shared" si="7"/>
        <v>28.980190755685985</v>
      </c>
      <c r="E68" s="1" t="s">
        <v>364</v>
      </c>
      <c r="F68" s="97">
        <v>526</v>
      </c>
      <c r="G68" s="101">
        <f t="shared" si="6"/>
        <v>2.401059022230337</v>
      </c>
    </row>
    <row r="69" spans="1:7" ht="12.75">
      <c r="A69" s="4" t="s">
        <v>365</v>
      </c>
      <c r="B69" s="97">
        <v>2429</v>
      </c>
      <c r="C69" s="10">
        <f t="shared" si="7"/>
        <v>11.880655416972365</v>
      </c>
      <c r="E69" s="1" t="s">
        <v>366</v>
      </c>
      <c r="F69" s="97">
        <v>111</v>
      </c>
      <c r="G69" s="101">
        <f t="shared" si="6"/>
        <v>0.5066873602045009</v>
      </c>
    </row>
    <row r="70" spans="1:7" ht="12.75">
      <c r="A70" s="4" t="s">
        <v>367</v>
      </c>
      <c r="B70" s="97">
        <v>3496</v>
      </c>
      <c r="C70" s="10">
        <f t="shared" si="7"/>
        <v>17.099535338713622</v>
      </c>
      <c r="E70" s="1" t="s">
        <v>368</v>
      </c>
      <c r="F70" s="97">
        <v>85</v>
      </c>
      <c r="G70" s="101">
        <f t="shared" si="6"/>
        <v>0.38800383439083397</v>
      </c>
    </row>
    <row r="71" spans="1:7" ht="12.75">
      <c r="A71" s="7" t="s">
        <v>258</v>
      </c>
      <c r="B71" s="103">
        <v>1050</v>
      </c>
      <c r="C71" s="40">
        <f t="shared" si="7"/>
        <v>5.135730007336757</v>
      </c>
      <c r="D71" s="41"/>
      <c r="E71" s="9" t="s">
        <v>369</v>
      </c>
      <c r="F71" s="103">
        <v>8232</v>
      </c>
      <c r="G71" s="104">
        <f t="shared" si="6"/>
        <v>37.57703017300406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15640</v>
      </c>
      <c r="C9" s="81">
        <f>(B9/$B$9)*100</f>
        <v>100</v>
      </c>
      <c r="D9" s="65"/>
      <c r="E9" s="79" t="s">
        <v>381</v>
      </c>
      <c r="F9" s="80">
        <v>7332</v>
      </c>
      <c r="G9" s="81">
        <f>(F9/$F$9)*100</f>
        <v>100</v>
      </c>
    </row>
    <row r="10" spans="1:7" ht="12.75">
      <c r="A10" s="82" t="s">
        <v>382</v>
      </c>
      <c r="B10" s="97">
        <v>11228</v>
      </c>
      <c r="C10" s="105">
        <f>(B10/$B$9)*100</f>
        <v>71.79028132992327</v>
      </c>
      <c r="D10" s="65"/>
      <c r="E10" s="78" t="s">
        <v>383</v>
      </c>
      <c r="F10" s="97">
        <v>138</v>
      </c>
      <c r="G10" s="105">
        <f aca="true" t="shared" si="0" ref="G10:G19">(F10/$F$9)*100</f>
        <v>1.8821603927986905</v>
      </c>
    </row>
    <row r="11" spans="1:7" ht="12.75">
      <c r="A11" s="82" t="s">
        <v>384</v>
      </c>
      <c r="B11" s="97">
        <v>11228</v>
      </c>
      <c r="C11" s="105">
        <f aca="true" t="shared" si="1" ref="C11:C16">(B11/$B$9)*100</f>
        <v>71.79028132992327</v>
      </c>
      <c r="D11" s="65"/>
      <c r="E11" s="78" t="s">
        <v>385</v>
      </c>
      <c r="F11" s="97">
        <v>94</v>
      </c>
      <c r="G11" s="105">
        <f t="shared" si="0"/>
        <v>1.282051282051282</v>
      </c>
    </row>
    <row r="12" spans="1:7" ht="12.75">
      <c r="A12" s="82" t="s">
        <v>386</v>
      </c>
      <c r="B12" s="97">
        <v>10887</v>
      </c>
      <c r="C12" s="105">
        <f>(B12/$B$9)*100</f>
        <v>69.60997442455243</v>
      </c>
      <c r="D12" s="65"/>
      <c r="E12" s="78" t="s">
        <v>387</v>
      </c>
      <c r="F12" s="97">
        <v>224</v>
      </c>
      <c r="G12" s="105">
        <f t="shared" si="0"/>
        <v>3.055100927441353</v>
      </c>
    </row>
    <row r="13" spans="1:7" ht="12.75">
      <c r="A13" s="82" t="s">
        <v>388</v>
      </c>
      <c r="B13" s="97">
        <v>341</v>
      </c>
      <c r="C13" s="105">
        <f>(B13/$B$9)*100</f>
        <v>2.180306905370844</v>
      </c>
      <c r="D13" s="65"/>
      <c r="E13" s="78" t="s">
        <v>389</v>
      </c>
      <c r="F13" s="97">
        <v>275</v>
      </c>
      <c r="G13" s="105">
        <f t="shared" si="0"/>
        <v>3.750681942171304</v>
      </c>
    </row>
    <row r="14" spans="1:7" ht="12.75">
      <c r="A14" s="82" t="s">
        <v>390</v>
      </c>
      <c r="B14" s="120">
        <v>3</v>
      </c>
      <c r="C14" s="112" t="s">
        <v>261</v>
      </c>
      <c r="D14" s="65"/>
      <c r="E14" s="78" t="s">
        <v>391</v>
      </c>
      <c r="F14" s="97">
        <v>494</v>
      </c>
      <c r="G14" s="105">
        <f t="shared" si="0"/>
        <v>6.73758865248227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783</v>
      </c>
      <c r="G15" s="105">
        <f t="shared" si="0"/>
        <v>10.679214402618658</v>
      </c>
    </row>
    <row r="16" spans="1:7" ht="12.75">
      <c r="A16" s="82" t="s">
        <v>67</v>
      </c>
      <c r="B16" s="97">
        <v>4412</v>
      </c>
      <c r="C16" s="105">
        <f t="shared" si="1"/>
        <v>28.20971867007673</v>
      </c>
      <c r="D16" s="65"/>
      <c r="E16" s="78" t="s">
        <v>68</v>
      </c>
      <c r="F16" s="97">
        <v>922</v>
      </c>
      <c r="G16" s="105">
        <f t="shared" si="0"/>
        <v>12.575013638843426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1723</v>
      </c>
      <c r="G17" s="105">
        <f t="shared" si="0"/>
        <v>23.49972722313148</v>
      </c>
    </row>
    <row r="18" spans="1:7" ht="12.75">
      <c r="A18" s="77" t="s">
        <v>70</v>
      </c>
      <c r="B18" s="80">
        <v>7995</v>
      </c>
      <c r="C18" s="81">
        <f>(B18/$B$18)*100</f>
        <v>100</v>
      </c>
      <c r="D18" s="65"/>
      <c r="E18" s="78" t="s">
        <v>170</v>
      </c>
      <c r="F18" s="97">
        <v>1282</v>
      </c>
      <c r="G18" s="105">
        <f t="shared" si="0"/>
        <v>17.484997272231315</v>
      </c>
    </row>
    <row r="19" spans="1:9" ht="12.75">
      <c r="A19" s="82" t="s">
        <v>382</v>
      </c>
      <c r="B19" s="97">
        <v>4902</v>
      </c>
      <c r="C19" s="105">
        <f>(B19/$B$18)*100</f>
        <v>61.31332082551595</v>
      </c>
      <c r="D19" s="65"/>
      <c r="E19" s="78" t="s">
        <v>169</v>
      </c>
      <c r="F19" s="98">
        <v>1397</v>
      </c>
      <c r="G19" s="105">
        <f t="shared" si="0"/>
        <v>19.053464266230225</v>
      </c>
      <c r="I19" s="117"/>
    </row>
    <row r="20" spans="1:7" ht="12.75">
      <c r="A20" s="82" t="s">
        <v>384</v>
      </c>
      <c r="B20" s="97">
        <v>4902</v>
      </c>
      <c r="C20" s="105">
        <f>(B20/$B$18)*100</f>
        <v>61.31332082551595</v>
      </c>
      <c r="D20" s="65"/>
      <c r="E20" s="78" t="s">
        <v>71</v>
      </c>
      <c r="F20" s="97">
        <v>116335</v>
      </c>
      <c r="G20" s="112" t="s">
        <v>261</v>
      </c>
    </row>
    <row r="21" spans="1:7" ht="12.75">
      <c r="A21" s="82" t="s">
        <v>386</v>
      </c>
      <c r="B21" s="97">
        <v>4721</v>
      </c>
      <c r="C21" s="105">
        <f>(B21/$B$18)*100</f>
        <v>59.049405878674165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6880</v>
      </c>
      <c r="G22" s="105">
        <f>(F22/$F$9)*100</f>
        <v>93.83524277141298</v>
      </c>
    </row>
    <row r="23" spans="1:7" ht="12.75">
      <c r="A23" s="77" t="s">
        <v>73</v>
      </c>
      <c r="B23" s="80">
        <v>1856</v>
      </c>
      <c r="C23" s="81">
        <f>(B23/$B$23)*100</f>
        <v>100</v>
      </c>
      <c r="D23" s="65"/>
      <c r="E23" s="78" t="s">
        <v>74</v>
      </c>
      <c r="F23" s="97">
        <v>137830</v>
      </c>
      <c r="G23" s="112" t="s">
        <v>261</v>
      </c>
    </row>
    <row r="24" spans="1:7" ht="12.75">
      <c r="A24" s="82" t="s">
        <v>75</v>
      </c>
      <c r="B24" s="97">
        <v>906</v>
      </c>
      <c r="C24" s="105">
        <f>(B24/$B$23)*100</f>
        <v>48.814655172413794</v>
      </c>
      <c r="D24" s="65"/>
      <c r="E24" s="78" t="s">
        <v>76</v>
      </c>
      <c r="F24" s="97">
        <v>961</v>
      </c>
      <c r="G24" s="105">
        <f>(F24/$F$9)*100</f>
        <v>13.106928532460445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13130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100</v>
      </c>
      <c r="G26" s="105">
        <f>(F26/$F$9)*100</f>
        <v>1.3638843426077467</v>
      </c>
    </row>
    <row r="27" spans="1:7" ht="12.75">
      <c r="A27" s="77" t="s">
        <v>85</v>
      </c>
      <c r="B27" s="80">
        <v>10713</v>
      </c>
      <c r="C27" s="81">
        <f>(B27/$B$27)*100</f>
        <v>100</v>
      </c>
      <c r="D27" s="65"/>
      <c r="E27" s="78" t="s">
        <v>78</v>
      </c>
      <c r="F27" s="98">
        <v>6014</v>
      </c>
      <c r="G27" s="112" t="s">
        <v>261</v>
      </c>
    </row>
    <row r="28" spans="1:7" ht="12.75">
      <c r="A28" s="82" t="s">
        <v>86</v>
      </c>
      <c r="B28" s="97">
        <v>7129</v>
      </c>
      <c r="C28" s="105">
        <f aca="true" t="shared" si="2" ref="C28:C33">(B28/$B$27)*100</f>
        <v>66.54531877158593</v>
      </c>
      <c r="D28" s="65"/>
      <c r="E28" s="78" t="s">
        <v>79</v>
      </c>
      <c r="F28" s="97">
        <v>63</v>
      </c>
      <c r="G28" s="105">
        <f>(F28/$F$9)*100</f>
        <v>0.8592471358428805</v>
      </c>
    </row>
    <row r="29" spans="1:7" ht="12.75">
      <c r="A29" s="82" t="s">
        <v>87</v>
      </c>
      <c r="B29" s="97">
        <v>468</v>
      </c>
      <c r="C29" s="105">
        <f t="shared" si="2"/>
        <v>4.368524222906749</v>
      </c>
      <c r="D29" s="65"/>
      <c r="E29" s="78" t="s">
        <v>80</v>
      </c>
      <c r="F29" s="97">
        <v>4369</v>
      </c>
      <c r="G29" s="112" t="s">
        <v>261</v>
      </c>
    </row>
    <row r="30" spans="1:7" ht="12.75">
      <c r="A30" s="82" t="s">
        <v>88</v>
      </c>
      <c r="B30" s="97">
        <v>2317</v>
      </c>
      <c r="C30" s="105">
        <f t="shared" si="2"/>
        <v>21.627928684775508</v>
      </c>
      <c r="D30" s="65"/>
      <c r="E30" s="78" t="s">
        <v>81</v>
      </c>
      <c r="F30" s="97">
        <v>809</v>
      </c>
      <c r="G30" s="105">
        <f>(F30/$F$9)*100</f>
        <v>11.033824331696671</v>
      </c>
    </row>
    <row r="31" spans="1:7" ht="12.75">
      <c r="A31" s="82" t="s">
        <v>115</v>
      </c>
      <c r="B31" s="97">
        <v>132</v>
      </c>
      <c r="C31" s="105">
        <f t="shared" si="2"/>
        <v>1.2321478577429292</v>
      </c>
      <c r="D31" s="65"/>
      <c r="E31" s="78" t="s">
        <v>82</v>
      </c>
      <c r="F31" s="97">
        <v>22676</v>
      </c>
      <c r="G31" s="112" t="s">
        <v>261</v>
      </c>
    </row>
    <row r="32" spans="1:7" ht="12.75">
      <c r="A32" s="82" t="s">
        <v>89</v>
      </c>
      <c r="B32" s="97">
        <v>74</v>
      </c>
      <c r="C32" s="105">
        <f t="shared" si="2"/>
        <v>0.6907495566134603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593</v>
      </c>
      <c r="C33" s="105">
        <f t="shared" si="2"/>
        <v>5.535330906375432</v>
      </c>
      <c r="D33" s="65"/>
      <c r="E33" s="79" t="s">
        <v>84</v>
      </c>
      <c r="F33" s="80">
        <v>6049</v>
      </c>
      <c r="G33" s="81">
        <f>(F33/$F$33)*100</f>
        <v>100</v>
      </c>
    </row>
    <row r="34" spans="1:7" ht="12.75">
      <c r="A34" s="82" t="s">
        <v>91</v>
      </c>
      <c r="B34" s="120">
        <v>42</v>
      </c>
      <c r="C34" s="112" t="s">
        <v>261</v>
      </c>
      <c r="D34" s="65"/>
      <c r="E34" s="78" t="s">
        <v>383</v>
      </c>
      <c r="F34" s="97">
        <v>79</v>
      </c>
      <c r="G34" s="105">
        <f aca="true" t="shared" si="3" ref="G34:G43">(F34/$F$33)*100</f>
        <v>1.3060009918994875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60</v>
      </c>
      <c r="G35" s="105">
        <f t="shared" si="3"/>
        <v>0.9918994875185981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116</v>
      </c>
      <c r="G36" s="105">
        <f t="shared" si="3"/>
        <v>1.9176723425359563</v>
      </c>
    </row>
    <row r="37" spans="1:7" ht="12.75">
      <c r="A37" s="77" t="s">
        <v>94</v>
      </c>
      <c r="B37" s="80">
        <v>10887</v>
      </c>
      <c r="C37" s="81">
        <f>(B37/$B$37)*100</f>
        <v>100</v>
      </c>
      <c r="D37" s="65"/>
      <c r="E37" s="78" t="s">
        <v>389</v>
      </c>
      <c r="F37" s="97">
        <v>157</v>
      </c>
      <c r="G37" s="105">
        <f t="shared" si="3"/>
        <v>2.595470325673665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309</v>
      </c>
      <c r="G38" s="105">
        <f t="shared" si="3"/>
        <v>5.10828236072078</v>
      </c>
    </row>
    <row r="39" spans="1:7" ht="12.75">
      <c r="A39" s="82" t="s">
        <v>97</v>
      </c>
      <c r="B39" s="98">
        <v>7731</v>
      </c>
      <c r="C39" s="105">
        <f>(B39/$B$37)*100</f>
        <v>71.01129787820337</v>
      </c>
      <c r="D39" s="65"/>
      <c r="E39" s="78" t="s">
        <v>393</v>
      </c>
      <c r="F39" s="97">
        <v>550</v>
      </c>
      <c r="G39" s="105">
        <f t="shared" si="3"/>
        <v>9.092411968920484</v>
      </c>
    </row>
    <row r="40" spans="1:7" ht="12.75">
      <c r="A40" s="82" t="s">
        <v>98</v>
      </c>
      <c r="B40" s="98">
        <v>487</v>
      </c>
      <c r="C40" s="105">
        <f>(B40/$B$37)*100</f>
        <v>4.473224947184716</v>
      </c>
      <c r="D40" s="65"/>
      <c r="E40" s="78" t="s">
        <v>68</v>
      </c>
      <c r="F40" s="97">
        <v>729</v>
      </c>
      <c r="G40" s="105">
        <f t="shared" si="3"/>
        <v>12.051578773350967</v>
      </c>
    </row>
    <row r="41" spans="1:7" ht="12.75">
      <c r="A41" s="82" t="s">
        <v>100</v>
      </c>
      <c r="B41" s="98">
        <v>2230</v>
      </c>
      <c r="C41" s="105">
        <f>(B41/$B$37)*100</f>
        <v>20.483145035363275</v>
      </c>
      <c r="D41" s="65"/>
      <c r="E41" s="78" t="s">
        <v>69</v>
      </c>
      <c r="F41" s="97">
        <v>1556</v>
      </c>
      <c r="G41" s="105">
        <f t="shared" si="3"/>
        <v>25.72326004298231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1153</v>
      </c>
      <c r="G42" s="105">
        <f t="shared" si="3"/>
        <v>19.061001818482392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1340</v>
      </c>
      <c r="G43" s="105">
        <f t="shared" si="3"/>
        <v>22.15242188791536</v>
      </c>
    </row>
    <row r="44" spans="1:7" ht="12.75">
      <c r="A44" s="82" t="s">
        <v>291</v>
      </c>
      <c r="B44" s="98">
        <v>175</v>
      </c>
      <c r="C44" s="105">
        <f>(B44/$B$37)*100</f>
        <v>1.6074216956002572</v>
      </c>
      <c r="D44" s="65"/>
      <c r="E44" s="78" t="s">
        <v>93</v>
      </c>
      <c r="F44" s="97">
        <v>127877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264</v>
      </c>
      <c r="C46" s="105">
        <f>(B46/$B$37)*100</f>
        <v>2.424910443648388</v>
      </c>
      <c r="D46" s="65"/>
      <c r="E46" s="78" t="s">
        <v>96</v>
      </c>
      <c r="F46" s="97">
        <v>48511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100001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56002</v>
      </c>
      <c r="G49" s="114" t="s">
        <v>261</v>
      </c>
    </row>
    <row r="50" spans="1:7" ht="13.5" thickTop="1">
      <c r="A50" s="82" t="s">
        <v>116</v>
      </c>
      <c r="B50" s="98">
        <v>229</v>
      </c>
      <c r="C50" s="105">
        <f t="shared" si="4"/>
        <v>2.1034261045283364</v>
      </c>
      <c r="D50" s="65"/>
      <c r="E50" s="78"/>
      <c r="F50" s="86"/>
      <c r="G50" s="85"/>
    </row>
    <row r="51" spans="1:7" ht="12.75">
      <c r="A51" s="82" t="s">
        <v>117</v>
      </c>
      <c r="B51" s="98">
        <v>1208</v>
      </c>
      <c r="C51" s="105">
        <f t="shared" si="4"/>
        <v>11.095802333057774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291</v>
      </c>
      <c r="C52" s="105">
        <f t="shared" si="4"/>
        <v>2.672912648112428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840</v>
      </c>
      <c r="C53" s="105">
        <f t="shared" si="4"/>
        <v>7.7156241388812346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181</v>
      </c>
      <c r="C54" s="105">
        <f t="shared" si="4"/>
        <v>1.6625332965922661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771</v>
      </c>
      <c r="C55" s="105">
        <f t="shared" si="4"/>
        <v>7.081840727473134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1756</v>
      </c>
      <c r="C57" s="105">
        <f>(B57/$B$37)*100</f>
        <v>16.12932855699458</v>
      </c>
      <c r="D57" s="65"/>
      <c r="E57" s="79" t="s">
        <v>84</v>
      </c>
      <c r="F57" s="80">
        <v>122</v>
      </c>
      <c r="G57" s="105">
        <f>(F57/L57)*100</f>
        <v>2.0168622912878162</v>
      </c>
      <c r="H57" s="79" t="s">
        <v>84</v>
      </c>
      <c r="L57" s="15">
        <v>6049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94</v>
      </c>
      <c r="G58" s="105">
        <f>(F58/L58)*100</f>
        <v>2.450469238790407</v>
      </c>
      <c r="H58" s="78" t="s">
        <v>118</v>
      </c>
      <c r="L58" s="15">
        <v>3836</v>
      </c>
    </row>
    <row r="59" spans="1:12" ht="12.75">
      <c r="A59" s="82" t="s">
        <v>112</v>
      </c>
      <c r="B59" s="98">
        <v>2135</v>
      </c>
      <c r="C59" s="105">
        <f>(B59/$B$37)*100</f>
        <v>19.610544686323138</v>
      </c>
      <c r="D59" s="65"/>
      <c r="E59" s="78" t="s">
        <v>120</v>
      </c>
      <c r="F59" s="97">
        <v>33</v>
      </c>
      <c r="G59" s="105">
        <f>(F59/L59)*100</f>
        <v>2.689486552567237</v>
      </c>
      <c r="H59" s="78" t="s">
        <v>120</v>
      </c>
      <c r="L59" s="15">
        <v>1227</v>
      </c>
    </row>
    <row r="60" spans="1:7" ht="12.75">
      <c r="A60" s="82" t="s">
        <v>113</v>
      </c>
      <c r="B60" s="98">
        <v>2248</v>
      </c>
      <c r="C60" s="105">
        <f>(B60/$B$37)*100</f>
        <v>20.648479838339302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306</v>
      </c>
      <c r="C62" s="105">
        <f>(B62/$B$37)*100</f>
        <v>2.8106916505924495</v>
      </c>
      <c r="D62" s="65"/>
      <c r="E62" s="79" t="s">
        <v>123</v>
      </c>
      <c r="F62" s="80">
        <v>61</v>
      </c>
      <c r="G62" s="105">
        <f>(F62/L62)*100</f>
        <v>13.406593406593407</v>
      </c>
      <c r="H62" s="79" t="s">
        <v>394</v>
      </c>
      <c r="L62" s="15">
        <v>455</v>
      </c>
    </row>
    <row r="63" spans="1:12" ht="12.75">
      <c r="A63" s="61" t="s">
        <v>293</v>
      </c>
      <c r="B63" s="98">
        <v>380</v>
      </c>
      <c r="C63" s="105">
        <f>(B63/$B$37)*100</f>
        <v>3.4904013961605584</v>
      </c>
      <c r="D63" s="65"/>
      <c r="E63" s="78" t="s">
        <v>118</v>
      </c>
      <c r="F63" s="97">
        <v>53</v>
      </c>
      <c r="G63" s="105">
        <f>(F63/L63)*100</f>
        <v>18.088737201365188</v>
      </c>
      <c r="H63" s="78" t="s">
        <v>118</v>
      </c>
      <c r="L63" s="15">
        <v>293</v>
      </c>
    </row>
    <row r="64" spans="1:12" ht="12.75">
      <c r="A64" s="82" t="s">
        <v>114</v>
      </c>
      <c r="B64" s="98">
        <v>542</v>
      </c>
      <c r="C64" s="105">
        <f>(B64/$B$37)*100</f>
        <v>4.978414622944797</v>
      </c>
      <c r="D64" s="65"/>
      <c r="E64" s="78" t="s">
        <v>120</v>
      </c>
      <c r="F64" s="97">
        <v>12</v>
      </c>
      <c r="G64" s="105">
        <f>(F64/L64)*100</f>
        <v>31.57894736842105</v>
      </c>
      <c r="H64" s="78" t="s">
        <v>120</v>
      </c>
      <c r="L64" s="15">
        <v>38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548</v>
      </c>
      <c r="G66" s="105">
        <f aca="true" t="shared" si="5" ref="G66:G71">(F66/L66)*100</f>
        <v>2.502168850737409</v>
      </c>
      <c r="H66" s="79" t="s">
        <v>124</v>
      </c>
      <c r="L66" s="15">
        <v>21901</v>
      </c>
    </row>
    <row r="67" spans="1:12" ht="12.75">
      <c r="A67" s="82" t="s">
        <v>126</v>
      </c>
      <c r="B67" s="97">
        <v>8952</v>
      </c>
      <c r="C67" s="105">
        <f>(B67/$B$37)*100</f>
        <v>82.22650868007716</v>
      </c>
      <c r="D67" s="65"/>
      <c r="E67" s="78" t="s">
        <v>262</v>
      </c>
      <c r="F67" s="97">
        <v>376</v>
      </c>
      <c r="G67" s="105">
        <f t="shared" si="5"/>
        <v>2.507836990595611</v>
      </c>
      <c r="H67" s="78" t="s">
        <v>262</v>
      </c>
      <c r="L67" s="15">
        <v>14993</v>
      </c>
    </row>
    <row r="68" spans="1:12" ht="12.75">
      <c r="A68" s="82" t="s">
        <v>128</v>
      </c>
      <c r="B68" s="97">
        <v>1385</v>
      </c>
      <c r="C68" s="105">
        <f>(B68/$B$37)*100</f>
        <v>12.721594562322036</v>
      </c>
      <c r="D68" s="65"/>
      <c r="E68" s="78" t="s">
        <v>127</v>
      </c>
      <c r="F68" s="97">
        <v>31</v>
      </c>
      <c r="G68" s="105">
        <f t="shared" si="5"/>
        <v>2.27439471753485</v>
      </c>
      <c r="H68" s="78" t="s">
        <v>127</v>
      </c>
      <c r="L68" s="15">
        <v>1363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162</v>
      </c>
      <c r="G69" s="105">
        <f t="shared" si="5"/>
        <v>2.3515749745971837</v>
      </c>
      <c r="H69" s="78" t="s">
        <v>129</v>
      </c>
      <c r="L69" s="15">
        <v>6889</v>
      </c>
    </row>
    <row r="70" spans="1:12" ht="12.75">
      <c r="A70" s="82" t="s">
        <v>376</v>
      </c>
      <c r="B70" s="97">
        <v>526</v>
      </c>
      <c r="C70" s="105">
        <f>(B70/$B$37)*100</f>
        <v>4.831450353632773</v>
      </c>
      <c r="D70" s="65"/>
      <c r="E70" s="78" t="s">
        <v>130</v>
      </c>
      <c r="F70" s="97">
        <v>121</v>
      </c>
      <c r="G70" s="105">
        <f t="shared" si="5"/>
        <v>2.2295927768564585</v>
      </c>
      <c r="H70" s="78" t="s">
        <v>130</v>
      </c>
      <c r="L70" s="15">
        <v>5427</v>
      </c>
    </row>
    <row r="71" spans="1:12" ht="13.5" thickBot="1">
      <c r="A71" s="90" t="s">
        <v>371</v>
      </c>
      <c r="B71" s="110">
        <v>24</v>
      </c>
      <c r="C71" s="111">
        <f>(B71/$B$37)*100</f>
        <v>0.2204464039680353</v>
      </c>
      <c r="D71" s="91"/>
      <c r="E71" s="92" t="s">
        <v>131</v>
      </c>
      <c r="F71" s="110">
        <v>153</v>
      </c>
      <c r="G71" s="118">
        <f t="shared" si="5"/>
        <v>8.742857142857142</v>
      </c>
      <c r="H71" s="92" t="s">
        <v>131</v>
      </c>
      <c r="L71" s="15">
        <v>1750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7450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7282</v>
      </c>
      <c r="G9" s="81">
        <f>(F9/$F$9)*100</f>
        <v>100</v>
      </c>
      <c r="I9" s="53"/>
    </row>
    <row r="10" spans="1:7" ht="12.75">
      <c r="A10" s="36" t="s">
        <v>137</v>
      </c>
      <c r="B10" s="97">
        <v>5333</v>
      </c>
      <c r="C10" s="105">
        <f aca="true" t="shared" si="0" ref="C10:C18">(B10/$B$8)*100</f>
        <v>71.58389261744966</v>
      </c>
      <c r="E10" s="32" t="s">
        <v>138</v>
      </c>
      <c r="F10" s="97">
        <v>7150</v>
      </c>
      <c r="G10" s="105">
        <f>(F10/$F$9)*100</f>
        <v>98.18731117824774</v>
      </c>
    </row>
    <row r="11" spans="1:7" ht="12.75">
      <c r="A11" s="36" t="s">
        <v>139</v>
      </c>
      <c r="B11" s="97">
        <v>468</v>
      </c>
      <c r="C11" s="105">
        <f t="shared" si="0"/>
        <v>6.281879194630872</v>
      </c>
      <c r="E11" s="32" t="s">
        <v>140</v>
      </c>
      <c r="F11" s="97">
        <v>66</v>
      </c>
      <c r="G11" s="105">
        <f>(F11/$F$9)*100</f>
        <v>0.906344410876133</v>
      </c>
    </row>
    <row r="12" spans="1:7" ht="12.75">
      <c r="A12" s="36" t="s">
        <v>141</v>
      </c>
      <c r="B12" s="97">
        <v>139</v>
      </c>
      <c r="C12" s="105">
        <f t="shared" si="0"/>
        <v>1.8657718120805369</v>
      </c>
      <c r="E12" s="32" t="s">
        <v>142</v>
      </c>
      <c r="F12" s="97">
        <v>66</v>
      </c>
      <c r="G12" s="105">
        <f>(F12/$F$9)*100</f>
        <v>0.906344410876133</v>
      </c>
    </row>
    <row r="13" spans="1:7" ht="12.75">
      <c r="A13" s="36" t="s">
        <v>143</v>
      </c>
      <c r="B13" s="97">
        <v>55</v>
      </c>
      <c r="C13" s="105">
        <f t="shared" si="0"/>
        <v>0.738255033557047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348</v>
      </c>
      <c r="C14" s="105">
        <f t="shared" si="0"/>
        <v>4.671140939597315</v>
      </c>
      <c r="E14" s="42" t="s">
        <v>145</v>
      </c>
      <c r="F14" s="80">
        <v>5294</v>
      </c>
      <c r="G14" s="81">
        <f>(F14/$F$14)*100</f>
        <v>100</v>
      </c>
    </row>
    <row r="15" spans="1:7" ht="12.75">
      <c r="A15" s="36" t="s">
        <v>146</v>
      </c>
      <c r="B15" s="97">
        <v>870</v>
      </c>
      <c r="C15" s="105">
        <f t="shared" si="0"/>
        <v>11.677852348993287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237</v>
      </c>
      <c r="C16" s="105">
        <f t="shared" si="0"/>
        <v>3.181208053691275</v>
      </c>
      <c r="E16" s="1" t="s">
        <v>149</v>
      </c>
      <c r="F16" s="97">
        <v>26</v>
      </c>
      <c r="G16" s="105">
        <f>(F16/$F$14)*100</f>
        <v>0.4911220249338874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42</v>
      </c>
      <c r="G17" s="105">
        <f aca="true" t="shared" si="1" ref="G17:G23">(F17/$F$14)*100</f>
        <v>0.7933509633547412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108</v>
      </c>
      <c r="G18" s="105">
        <f t="shared" si="1"/>
        <v>2.040045334340763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384</v>
      </c>
      <c r="G19" s="105">
        <f t="shared" si="1"/>
        <v>7.253494522100492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1530</v>
      </c>
      <c r="G20" s="105">
        <f t="shared" si="1"/>
        <v>28.900642236494146</v>
      </c>
    </row>
    <row r="21" spans="1:7" ht="12.75">
      <c r="A21" s="36" t="s">
        <v>156</v>
      </c>
      <c r="B21" s="98">
        <v>180</v>
      </c>
      <c r="C21" s="105">
        <f aca="true" t="shared" si="2" ref="C21:C28">(B21/$B$8)*100</f>
        <v>2.4161073825503356</v>
      </c>
      <c r="E21" s="1" t="s">
        <v>157</v>
      </c>
      <c r="F21" s="97">
        <v>2619</v>
      </c>
      <c r="G21" s="105">
        <f t="shared" si="1"/>
        <v>49.47109935776351</v>
      </c>
    </row>
    <row r="22" spans="1:7" ht="12.75">
      <c r="A22" s="36" t="s">
        <v>158</v>
      </c>
      <c r="B22" s="98">
        <v>588</v>
      </c>
      <c r="C22" s="105">
        <f t="shared" si="2"/>
        <v>7.89261744966443</v>
      </c>
      <c r="E22" s="1" t="s">
        <v>159</v>
      </c>
      <c r="F22" s="97">
        <v>577</v>
      </c>
      <c r="G22" s="105">
        <f t="shared" si="1"/>
        <v>10.89913109180204</v>
      </c>
    </row>
    <row r="23" spans="1:7" ht="12.75">
      <c r="A23" s="36" t="s">
        <v>160</v>
      </c>
      <c r="B23" s="98">
        <v>1372</v>
      </c>
      <c r="C23" s="105">
        <f t="shared" si="2"/>
        <v>18.416107382550337</v>
      </c>
      <c r="E23" s="1" t="s">
        <v>161</v>
      </c>
      <c r="F23" s="98">
        <v>8</v>
      </c>
      <c r="G23" s="105">
        <f t="shared" si="1"/>
        <v>0.1511144692104269</v>
      </c>
    </row>
    <row r="24" spans="1:7" ht="12.75">
      <c r="A24" s="36" t="s">
        <v>162</v>
      </c>
      <c r="B24" s="97">
        <v>2618</v>
      </c>
      <c r="C24" s="105">
        <f t="shared" si="2"/>
        <v>35.14093959731544</v>
      </c>
      <c r="E24" s="1" t="s">
        <v>163</v>
      </c>
      <c r="F24" s="97">
        <v>333800</v>
      </c>
      <c r="G24" s="112" t="s">
        <v>261</v>
      </c>
    </row>
    <row r="25" spans="1:7" ht="12.75">
      <c r="A25" s="36" t="s">
        <v>164</v>
      </c>
      <c r="B25" s="97">
        <v>902</v>
      </c>
      <c r="C25" s="105">
        <f t="shared" si="2"/>
        <v>12.10738255033557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739</v>
      </c>
      <c r="C26" s="105">
        <f t="shared" si="2"/>
        <v>9.919463087248321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635</v>
      </c>
      <c r="C27" s="105">
        <f t="shared" si="2"/>
        <v>8.523489932885905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416</v>
      </c>
      <c r="C28" s="105">
        <f t="shared" si="2"/>
        <v>5.583892617449664</v>
      </c>
      <c r="E28" s="32" t="s">
        <v>176</v>
      </c>
      <c r="F28" s="97">
        <v>4463</v>
      </c>
      <c r="G28" s="105">
        <f aca="true" t="shared" si="3" ref="G28:G35">(F28/$F$14)*100</f>
        <v>84.3029845107669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15</v>
      </c>
      <c r="C31" s="105">
        <f aca="true" t="shared" si="4" ref="C31:C39">(B31/$B$8)*100</f>
        <v>0.20134228187919465</v>
      </c>
      <c r="E31" s="32" t="s">
        <v>181</v>
      </c>
      <c r="F31" s="97">
        <v>16</v>
      </c>
      <c r="G31" s="105">
        <f t="shared" si="3"/>
        <v>0.3022289384208538</v>
      </c>
    </row>
    <row r="32" spans="1:7" ht="12.75">
      <c r="A32" s="36" t="s">
        <v>182</v>
      </c>
      <c r="B32" s="97">
        <v>294</v>
      </c>
      <c r="C32" s="105">
        <f t="shared" si="4"/>
        <v>3.946308724832215</v>
      </c>
      <c r="E32" s="32" t="s">
        <v>183</v>
      </c>
      <c r="F32" s="97">
        <v>69</v>
      </c>
      <c r="G32" s="105">
        <f t="shared" si="3"/>
        <v>1.3033622969399319</v>
      </c>
    </row>
    <row r="33" spans="1:7" ht="12.75">
      <c r="A33" s="36" t="s">
        <v>184</v>
      </c>
      <c r="B33" s="97">
        <v>326</v>
      </c>
      <c r="C33" s="105">
        <f t="shared" si="4"/>
        <v>4.375838926174497</v>
      </c>
      <c r="E33" s="32" t="s">
        <v>185</v>
      </c>
      <c r="F33" s="97">
        <v>329</v>
      </c>
      <c r="G33" s="105">
        <f t="shared" si="3"/>
        <v>6.214582546278806</v>
      </c>
    </row>
    <row r="34" spans="1:7" ht="12.75">
      <c r="A34" s="36" t="s">
        <v>186</v>
      </c>
      <c r="B34" s="97">
        <v>764</v>
      </c>
      <c r="C34" s="105">
        <f t="shared" si="4"/>
        <v>10.25503355704698</v>
      </c>
      <c r="E34" s="32" t="s">
        <v>187</v>
      </c>
      <c r="F34" s="97">
        <v>653</v>
      </c>
      <c r="G34" s="105">
        <f t="shared" si="3"/>
        <v>12.334718549301096</v>
      </c>
    </row>
    <row r="35" spans="1:7" ht="12.75">
      <c r="A35" s="36" t="s">
        <v>188</v>
      </c>
      <c r="B35" s="97">
        <v>557</v>
      </c>
      <c r="C35" s="105">
        <f t="shared" si="4"/>
        <v>7.476510067114093</v>
      </c>
      <c r="E35" s="32" t="s">
        <v>189</v>
      </c>
      <c r="F35" s="97">
        <v>3396</v>
      </c>
      <c r="G35" s="105">
        <f t="shared" si="3"/>
        <v>64.14809217982622</v>
      </c>
    </row>
    <row r="36" spans="1:7" ht="12.75">
      <c r="A36" s="36" t="s">
        <v>190</v>
      </c>
      <c r="B36" s="97">
        <v>660</v>
      </c>
      <c r="C36" s="105">
        <f t="shared" si="4"/>
        <v>8.859060402684564</v>
      </c>
      <c r="E36" s="32" t="s">
        <v>191</v>
      </c>
      <c r="F36" s="97">
        <v>2046</v>
      </c>
      <c r="G36" s="112" t="s">
        <v>261</v>
      </c>
    </row>
    <row r="37" spans="1:7" ht="12.75">
      <c r="A37" s="36" t="s">
        <v>192</v>
      </c>
      <c r="B37" s="97">
        <v>690</v>
      </c>
      <c r="C37" s="105">
        <f t="shared" si="4"/>
        <v>9.261744966442953</v>
      </c>
      <c r="E37" s="32" t="s">
        <v>193</v>
      </c>
      <c r="F37" s="97">
        <v>831</v>
      </c>
      <c r="G37" s="105">
        <f>(F37/$F$14)*100</f>
        <v>15.697015489233094</v>
      </c>
    </row>
    <row r="38" spans="1:7" ht="12.75">
      <c r="A38" s="36" t="s">
        <v>194</v>
      </c>
      <c r="B38" s="97">
        <v>1404</v>
      </c>
      <c r="C38" s="105">
        <f t="shared" si="4"/>
        <v>18.845637583892618</v>
      </c>
      <c r="E38" s="32" t="s">
        <v>191</v>
      </c>
      <c r="F38" s="97">
        <v>652</v>
      </c>
      <c r="G38" s="112" t="s">
        <v>261</v>
      </c>
    </row>
    <row r="39" spans="1:7" ht="12.75">
      <c r="A39" s="36" t="s">
        <v>195</v>
      </c>
      <c r="B39" s="97">
        <v>2740</v>
      </c>
      <c r="C39" s="105">
        <f t="shared" si="4"/>
        <v>36.77852348993289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7.8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7282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1509</v>
      </c>
      <c r="G43" s="105">
        <f aca="true" t="shared" si="5" ref="G43:G48">(F43/$F$14)*100</f>
        <v>28.503966754816773</v>
      </c>
    </row>
    <row r="44" spans="1:7" ht="12.75">
      <c r="A44" s="36" t="s">
        <v>209</v>
      </c>
      <c r="B44" s="98">
        <v>1438</v>
      </c>
      <c r="C44" s="105">
        <f aca="true" t="shared" si="6" ref="C44:C49">(B44/$B$42)*100</f>
        <v>19.747322164240593</v>
      </c>
      <c r="E44" s="32" t="s">
        <v>210</v>
      </c>
      <c r="F44" s="97">
        <v>1001</v>
      </c>
      <c r="G44" s="105">
        <f t="shared" si="5"/>
        <v>18.908197959954663</v>
      </c>
    </row>
    <row r="45" spans="1:7" ht="12.75">
      <c r="A45" s="36" t="s">
        <v>211</v>
      </c>
      <c r="B45" s="98">
        <v>2052</v>
      </c>
      <c r="C45" s="105">
        <f t="shared" si="6"/>
        <v>28.179071683603407</v>
      </c>
      <c r="E45" s="32" t="s">
        <v>212</v>
      </c>
      <c r="F45" s="97">
        <v>884</v>
      </c>
      <c r="G45" s="105">
        <f t="shared" si="5"/>
        <v>16.698148847752172</v>
      </c>
    </row>
    <row r="46" spans="1:7" ht="12.75">
      <c r="A46" s="36" t="s">
        <v>213</v>
      </c>
      <c r="B46" s="98">
        <v>1624</v>
      </c>
      <c r="C46" s="105">
        <f t="shared" si="6"/>
        <v>22.301565503982424</v>
      </c>
      <c r="E46" s="32" t="s">
        <v>214</v>
      </c>
      <c r="F46" s="97">
        <v>694</v>
      </c>
      <c r="G46" s="105">
        <f t="shared" si="5"/>
        <v>13.109180204004534</v>
      </c>
    </row>
    <row r="47" spans="1:7" ht="12.75">
      <c r="A47" s="36" t="s">
        <v>215</v>
      </c>
      <c r="B47" s="97">
        <v>1296</v>
      </c>
      <c r="C47" s="105">
        <f t="shared" si="6"/>
        <v>17.79730843174952</v>
      </c>
      <c r="E47" s="32" t="s">
        <v>216</v>
      </c>
      <c r="F47" s="97">
        <v>396</v>
      </c>
      <c r="G47" s="105">
        <f t="shared" si="5"/>
        <v>7.480166225916131</v>
      </c>
    </row>
    <row r="48" spans="1:7" ht="12.75">
      <c r="A48" s="36" t="s">
        <v>217</v>
      </c>
      <c r="B48" s="97">
        <v>475</v>
      </c>
      <c r="C48" s="105">
        <f t="shared" si="6"/>
        <v>6.522933260093381</v>
      </c>
      <c r="E48" s="32" t="s">
        <v>218</v>
      </c>
      <c r="F48" s="97">
        <v>781</v>
      </c>
      <c r="G48" s="105">
        <f t="shared" si="5"/>
        <v>14.752550056667927</v>
      </c>
    </row>
    <row r="49" spans="1:7" ht="12.75">
      <c r="A49" s="36" t="s">
        <v>219</v>
      </c>
      <c r="B49" s="97">
        <v>397</v>
      </c>
      <c r="C49" s="105">
        <f t="shared" si="6"/>
        <v>5.451798956330679</v>
      </c>
      <c r="E49" s="32" t="s">
        <v>220</v>
      </c>
      <c r="F49" s="97">
        <v>29</v>
      </c>
      <c r="G49" s="105">
        <f>(F49/$F$14)*100</f>
        <v>0.5477899508877975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1411</v>
      </c>
      <c r="G51" s="81">
        <f>(F51/F$51)*100</f>
        <v>100</v>
      </c>
    </row>
    <row r="52" spans="1:7" ht="12.75">
      <c r="A52" s="4" t="s">
        <v>223</v>
      </c>
      <c r="B52" s="97">
        <v>97</v>
      </c>
      <c r="C52" s="105">
        <f>(B52/$B$42)*100</f>
        <v>1.332051634166438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1600</v>
      </c>
      <c r="C53" s="105">
        <f>(B53/$B$42)*100</f>
        <v>21.971985718209282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4005</v>
      </c>
      <c r="C54" s="105">
        <f>(B54/$B$42)*100</f>
        <v>54.99862675089261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1580</v>
      </c>
      <c r="C55" s="105">
        <f>(B55/$B$42)*100</f>
        <v>21.69733589673167</v>
      </c>
      <c r="E55" s="32" t="s">
        <v>230</v>
      </c>
      <c r="F55" s="97">
        <v>163</v>
      </c>
      <c r="G55" s="105">
        <f t="shared" si="7"/>
        <v>11.552090715804395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200</v>
      </c>
      <c r="G56" s="105">
        <f t="shared" si="7"/>
        <v>14.174344436569807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111</v>
      </c>
      <c r="G57" s="105">
        <f t="shared" si="7"/>
        <v>7.866761162296244</v>
      </c>
    </row>
    <row r="58" spans="1:7" ht="12.75">
      <c r="A58" s="36" t="s">
        <v>234</v>
      </c>
      <c r="B58" s="97">
        <v>5846</v>
      </c>
      <c r="C58" s="105">
        <f aca="true" t="shared" si="8" ref="C58:C66">(B58/$B$42)*100</f>
        <v>80.28014281790716</v>
      </c>
      <c r="E58" s="32" t="s">
        <v>235</v>
      </c>
      <c r="F58" s="97">
        <v>481</v>
      </c>
      <c r="G58" s="105">
        <f t="shared" si="7"/>
        <v>34.08929836995039</v>
      </c>
    </row>
    <row r="59" spans="1:7" ht="12.75">
      <c r="A59" s="36" t="s">
        <v>236</v>
      </c>
      <c r="B59" s="97">
        <v>37</v>
      </c>
      <c r="C59" s="105">
        <f t="shared" si="8"/>
        <v>0.5081021697335897</v>
      </c>
      <c r="E59" s="32" t="s">
        <v>237</v>
      </c>
      <c r="F59" s="98">
        <v>415</v>
      </c>
      <c r="G59" s="105">
        <f t="shared" si="7"/>
        <v>29.411764705882355</v>
      </c>
    </row>
    <row r="60" spans="1:7" ht="12.75">
      <c r="A60" s="36" t="s">
        <v>238</v>
      </c>
      <c r="B60" s="97">
        <v>754</v>
      </c>
      <c r="C60" s="105">
        <f t="shared" si="8"/>
        <v>10.354298269706124</v>
      </c>
      <c r="E60" s="32" t="s">
        <v>239</v>
      </c>
      <c r="F60" s="97">
        <v>41</v>
      </c>
      <c r="G60" s="105">
        <f t="shared" si="7"/>
        <v>2.9057406094968106</v>
      </c>
    </row>
    <row r="61" spans="1:7" ht="12.75">
      <c r="A61" s="36" t="s">
        <v>240</v>
      </c>
      <c r="B61" s="97">
        <v>635</v>
      </c>
      <c r="C61" s="105">
        <f t="shared" si="8"/>
        <v>8.720131831914308</v>
      </c>
      <c r="E61" s="32" t="s">
        <v>163</v>
      </c>
      <c r="F61" s="97">
        <v>1198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10</v>
      </c>
      <c r="C65" s="105">
        <f t="shared" si="8"/>
        <v>0.137324910738808</v>
      </c>
      <c r="E65" s="32" t="s">
        <v>208</v>
      </c>
      <c r="F65" s="97">
        <v>433</v>
      </c>
      <c r="G65" s="105">
        <f aca="true" t="shared" si="9" ref="G65:G71">(F65/F$51)*100</f>
        <v>30.687455705173633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200</v>
      </c>
      <c r="G66" s="105">
        <f t="shared" si="9"/>
        <v>14.174344436569807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232</v>
      </c>
      <c r="G67" s="105">
        <f t="shared" si="9"/>
        <v>16.44223954642098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140</v>
      </c>
      <c r="G68" s="105">
        <f t="shared" si="9"/>
        <v>9.922041105598867</v>
      </c>
    </row>
    <row r="69" spans="1:7" ht="12.75">
      <c r="A69" s="36" t="s">
        <v>249</v>
      </c>
      <c r="B69" s="97">
        <v>16</v>
      </c>
      <c r="C69" s="105">
        <f>(B69/$B$42)*100</f>
        <v>0.21971985718209283</v>
      </c>
      <c r="E69" s="32" t="s">
        <v>216</v>
      </c>
      <c r="F69" s="97">
        <v>83</v>
      </c>
      <c r="G69" s="105">
        <f t="shared" si="9"/>
        <v>5.88235294117647</v>
      </c>
    </row>
    <row r="70" spans="1:7" ht="12.75">
      <c r="A70" s="36" t="s">
        <v>251</v>
      </c>
      <c r="B70" s="97">
        <v>6</v>
      </c>
      <c r="C70" s="105">
        <f>(B70/$B$42)*100</f>
        <v>0.08239494644328481</v>
      </c>
      <c r="E70" s="32" t="s">
        <v>218</v>
      </c>
      <c r="F70" s="97">
        <v>275</v>
      </c>
      <c r="G70" s="105">
        <f t="shared" si="9"/>
        <v>19.489723600283487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48</v>
      </c>
      <c r="G71" s="115">
        <f t="shared" si="9"/>
        <v>3.401842664776754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2002-06-12T12:11:09Z</dcterms:modified>
  <cp:category/>
  <cp:version/>
  <cp:contentType/>
  <cp:contentStatus/>
</cp:coreProperties>
</file>