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<sst xmlns="http://schemas.openxmlformats.org/spreadsheetml/2006/main" count="676" uniqueCount="437">
  <si>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</si>
  <si>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</si>
  <si>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</si>
  <si>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</si>
  <si>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</si>
  <si>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</si>
  <si>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</si>
  <si>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</si>
  <si>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</si>
  <si>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</si>
  <si>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</si>
  <si>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</si>
  <si>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</si>
  <si>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</si>
  <si>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</si>
  <si>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</si>
  <si>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</si>
  <si>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</si>
  <si>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</si>
  <si>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</si>
  <si>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</si>
  <si>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</si>
  <si>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</si>
  <si>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</si>
  <si>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</si>
  <si>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</si>
  <si>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</si>
  <si>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</si>
  <si>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</si>
  <si>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</si>
  <si>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</si>
  <si>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</si>
  <si>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</si>
  <si>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</si>
  <si>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</si>
  <si>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</si>
  <si>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</si>
  <si>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</si>
  <si>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</si>
  <si>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</si>
  <si>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</si>
  <si>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</si>
  <si>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</si>
  <si>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</si>
  <si>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</si>
  <si>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</si>
  <si>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</si>
  <si>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</si>
  <si>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</si>
  <si>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</si>
  <si>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</si>
  <si>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</si>
  <si>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</si>
  <si>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</si>
  <si>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</si>
  <si>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</si>
  <si>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</si>
  <si>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</si>
  <si>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</si>
  <si>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</si>
  <si>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</si>
  <si>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</si>
  <si>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</si>
  <si>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</si>
  <si>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</si>
  <si>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</si>
  <si>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</si>
  <si>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</si>
  <si>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</si>
  <si>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</si>
  <si>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</si>
  <si>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</si>
  <si>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</si>
  <si>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</si>
  <si>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</si>
  <si>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</si>
  <si>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</si>
  <si>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</si>
  <si>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</si>
  <si>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</si>
  <si>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</si>
  <si>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</si>
  <si>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</si>
  <si>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</si>
  <si>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</si>
  <si>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</si>
  <si>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</si>
  <si>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</si>
  <si>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</si>
  <si>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</si>
  <si>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</si>
  <si>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</si>
  <si>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</si>
  <si>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</si>
  <si>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</si>
  <si>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</si>
  <si>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</si>
  <si>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</si>
  <si>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</si>
  <si>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</si>
  <si>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</si>
  <si>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</si>
  <si>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</si>
  <si>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</si>
  <si>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</si>
  <si>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</si>
  <si>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</si>
  <si>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</si>
  <si>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</si>
  <si>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</si>
  <si>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</si>
  <si>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</si>
  <si>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</si>
  <si>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</si>
  <si>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</si>
  <si>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</si>
  <si>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</si>
  <si>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</si>
  <si>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</si>
  <si>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</si>
  <si>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</si>
  <si>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</si>
  <si>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</si>
  <si>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</si>
  <si>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</si>
  <si>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</si>
  <si>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</si>
  <si>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</si>
  <si>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</si>
  <si>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</si>
  <si>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</si>
  <si>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</si>
  <si>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</si>
  <si>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</si>
  <si>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</si>
  <si>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</si>
  <si>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</si>
  <si>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</si>
  <si>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</si>
  <si>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</si>
  <si>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</si>
  <si>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</si>
  <si>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</si>
  <si>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</si>
  <si>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</si>
  <si>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</si>
  <si>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</si>
  <si>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</si>
  <si>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</si>
  <si>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</si>
  <si>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</si>
  <si>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</si>
  <si>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</si>
  <si>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</si>
  <si>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</si>
  <si>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</si>
  <si>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</si>
  <si>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</si>
  <si>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</si>
  <si>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</si>
  <si>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</si>
  <si>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</si>
  <si>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</si>
  <si>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</si>
  <si>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</si>
  <si>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</si>
  <si>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</si>
  <si>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</si>
  <si>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</si>
  <si>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</si>
  <si>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</si>
  <si>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</si>
  <si>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</si>
  <si>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</si>
  <si>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</si>
  <si>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</si>
  <si>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</si>
  <si>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</si>
  <si>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</si>
  <si>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</si>
  <si>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</si>
  <si>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</si>
  <si>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</si>
  <si>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</si>
  <si>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</si>
  <si>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</si>
  <si>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</si>
  <si>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</si>
  <si>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</si>
  <si>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</si>
  <si>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</si>
  <si>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</si>
  <si>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</si>
  <si>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</si>
  <si>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</si>
  <si>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</si>
  <si>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</si>
  <si>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</si>
  <si>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Avenel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</si>
  <si>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</si>
  <si>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</si>
  <si>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</si>
  <si>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</si>
  <si>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</si>
  <si>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</si>
  <si>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</si>
  <si>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</si>
  <si>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</si>
  <si>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</si>
  <si>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</si>
  <si>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</si>
  <si>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</si>
  <si>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</si>
  <si>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</si>
  <si>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</si>
  <si>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</si>
  <si>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</si>
  <si>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</si>
  <si>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</si>
  <si>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</si>
  <si>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</si>
  <si>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</si>
  <si>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</si>
  <si>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</si>
  <si>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</si>
  <si>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</si>
  <si>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</si>
  <si>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</si>
  <si>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</si>
  <si>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</si>
  <si>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</si>
  <si>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</si>
  <si>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</si>
  <si>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</si>
  <si>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</si>
  <si>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</si>
  <si>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</si>
  <si>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</si>
  <si>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</si>
  <si>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</si>
  <si>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</si>
  <si>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</si>
  <si>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</si>
  <si>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</si>
  <si>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</si>
  <si>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</si>
  <si>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</si>
  <si>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</si>
  <si>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</si>
  <si>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</si>
  <si>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</si>
  <si>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</si>
  <si>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</si>
  <si>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</si>
  <si>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</si>
  <si>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</si>
  <si>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</si>
  <si>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</si>
  <si>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</si>
  <si>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</si>
  <si>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</si>
  <si>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</si>
  <si>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</si>
  <si>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</si>
  <si>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</si>
  <si>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</si>
  <si>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</si>
  <si>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</si>
  <si>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</si>
  <si>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</si>
  <si>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</si>
  <si>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</si>
  <si>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</si>
  <si>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</si>
  <si>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</si>
  <si>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</si>
  <si>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</si>
  <si>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</si>
  <si>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</si>
  <si>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</si>
  <si>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</si>
  <si>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</si>
  <si>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</si>
  <si>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</si>
  <si>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</si>
  <si>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</si>
  <si>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</si>
  <si>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</si>
  <si>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</si>
  <si>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</si>
  <si>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</si>
  <si>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</si>
  <si>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</si>
  <si>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</si>
  <si>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</si>
  <si>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</si>
  <si>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</si>
  <si>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</si>
  <si>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</si>
  <si>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</si>
  <si>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</si>
  <si>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</si>
  <si>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</si>
  <si>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</si>
  <si>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</si>
  <si>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Avenel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</si>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</sst>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B7" sqref="B7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17552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17552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10062</v>
      </c>
      <c r="C9" s="151">
        <f>(B9/$B$7)*100</f>
        <v>57.32680036463081</v>
      </c>
      <c r="D9" s="152"/>
      <c r="E9" s="152" t="s">
        <v>204</v>
      </c>
      <c r="F9" s="150">
        <v>1729</v>
      </c>
      <c r="G9" s="153">
        <f t="shared" si="0"/>
        <v>9.850729261622607</v>
      </c>
    </row>
    <row r="10" spans="1:7" ht="12.75">
      <c r="A10" s="149" t="s">
        <v>205</v>
      </c>
      <c r="B10" s="150">
        <v>7490</v>
      </c>
      <c r="C10" s="151">
        <f>(B10/$B$7)*100</f>
        <v>42.673199635369194</v>
      </c>
      <c r="D10" s="152"/>
      <c r="E10" s="152" t="s">
        <v>206</v>
      </c>
      <c r="F10" s="150">
        <v>71</v>
      </c>
      <c r="G10" s="153">
        <f t="shared" si="0"/>
        <v>0.4045123062898815</v>
      </c>
    </row>
    <row r="11" spans="1:7" ht="12.75">
      <c r="A11" s="149"/>
      <c r="B11" s="150"/>
      <c r="C11" s="151"/>
      <c r="D11" s="152"/>
      <c r="E11" s="152" t="s">
        <v>207</v>
      </c>
      <c r="F11" s="150">
        <v>725</v>
      </c>
      <c r="G11" s="153">
        <f t="shared" si="0"/>
        <v>4.130583409298086</v>
      </c>
    </row>
    <row r="12" spans="1:7" ht="12.75">
      <c r="A12" s="149" t="s">
        <v>208</v>
      </c>
      <c r="B12" s="150">
        <v>1096</v>
      </c>
      <c r="C12" s="151">
        <f aca="true" t="shared" si="1" ref="C12:C24">B12*100/B$7</f>
        <v>6.244302643573382</v>
      </c>
      <c r="D12" s="152"/>
      <c r="E12" s="152" t="s">
        <v>209</v>
      </c>
      <c r="F12" s="150">
        <v>110</v>
      </c>
      <c r="G12" s="153">
        <f t="shared" si="0"/>
        <v>0.6267092069279854</v>
      </c>
    </row>
    <row r="13" spans="1:7" ht="12.75">
      <c r="A13" s="149" t="s">
        <v>210</v>
      </c>
      <c r="B13" s="150">
        <v>1067</v>
      </c>
      <c r="C13" s="151">
        <f t="shared" si="1"/>
        <v>6.079079307201458</v>
      </c>
      <c r="D13" s="152"/>
      <c r="E13" s="152" t="s">
        <v>211</v>
      </c>
      <c r="F13" s="150">
        <v>823</v>
      </c>
      <c r="G13" s="153">
        <f t="shared" si="0"/>
        <v>4.688924339106655</v>
      </c>
    </row>
    <row r="14" spans="1:7" ht="12.75">
      <c r="A14" s="149" t="s">
        <v>212</v>
      </c>
      <c r="B14" s="150">
        <v>951</v>
      </c>
      <c r="C14" s="151">
        <f t="shared" si="1"/>
        <v>5.418185961713765</v>
      </c>
      <c r="D14" s="152"/>
      <c r="E14" s="152" t="s">
        <v>213</v>
      </c>
      <c r="F14" s="150">
        <v>15823</v>
      </c>
      <c r="G14" s="153">
        <f t="shared" si="0"/>
        <v>90.1492707383774</v>
      </c>
    </row>
    <row r="15" spans="1:7" ht="12.75">
      <c r="A15" s="149" t="s">
        <v>214</v>
      </c>
      <c r="B15" s="150">
        <v>812</v>
      </c>
      <c r="C15" s="151">
        <f t="shared" si="1"/>
        <v>4.626253418413856</v>
      </c>
      <c r="D15" s="152"/>
      <c r="E15" s="152" t="s">
        <v>215</v>
      </c>
      <c r="F15" s="150">
        <v>8596</v>
      </c>
      <c r="G15" s="153">
        <f t="shared" si="0"/>
        <v>48.97447584320875</v>
      </c>
    </row>
    <row r="16" spans="1:7" ht="12.75">
      <c r="A16" s="149" t="s">
        <v>216</v>
      </c>
      <c r="B16" s="150">
        <v>914</v>
      </c>
      <c r="C16" s="151">
        <f t="shared" si="1"/>
        <v>5.207383773928897</v>
      </c>
      <c r="D16" s="152"/>
      <c r="E16" s="152"/>
      <c r="F16" s="145"/>
      <c r="G16" s="146"/>
    </row>
    <row r="17" spans="1:7" ht="12.75">
      <c r="A17" s="149" t="s">
        <v>217</v>
      </c>
      <c r="B17" s="150">
        <v>3748</v>
      </c>
      <c r="C17" s="151">
        <f t="shared" si="1"/>
        <v>21.353691886964448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3768</v>
      </c>
      <c r="C18" s="151">
        <f t="shared" si="1"/>
        <v>21.46763901549681</v>
      </c>
      <c r="D18" s="152"/>
      <c r="E18" s="143" t="s">
        <v>220</v>
      </c>
      <c r="F18" s="141">
        <v>17552</v>
      </c>
      <c r="G18" s="148">
        <v>100</v>
      </c>
    </row>
    <row r="19" spans="1:7" ht="12.75">
      <c r="A19" s="149" t="s">
        <v>221</v>
      </c>
      <c r="B19" s="150">
        <v>2407</v>
      </c>
      <c r="C19" s="151">
        <f t="shared" si="1"/>
        <v>13.713536918869645</v>
      </c>
      <c r="D19" s="152"/>
      <c r="E19" s="152" t="s">
        <v>222</v>
      </c>
      <c r="F19" s="150">
        <v>14304</v>
      </c>
      <c r="G19" s="153">
        <f aca="true" t="shared" si="2" ref="G19:G30">F19*100/F$18</f>
        <v>81.49498632634457</v>
      </c>
    </row>
    <row r="20" spans="1:7" ht="12.75">
      <c r="A20" s="149" t="s">
        <v>223</v>
      </c>
      <c r="B20" s="150">
        <v>732</v>
      </c>
      <c r="C20" s="151">
        <f t="shared" si="1"/>
        <v>4.170464904284412</v>
      </c>
      <c r="D20" s="152"/>
      <c r="E20" s="152" t="s">
        <v>224</v>
      </c>
      <c r="F20" s="150">
        <v>5233</v>
      </c>
      <c r="G20" s="153">
        <f t="shared" si="2"/>
        <v>29.81426618049225</v>
      </c>
    </row>
    <row r="21" spans="1:7" ht="12.75">
      <c r="A21" s="149" t="s">
        <v>225</v>
      </c>
      <c r="B21" s="150">
        <v>549</v>
      </c>
      <c r="C21" s="151">
        <f t="shared" si="1"/>
        <v>3.127848678213309</v>
      </c>
      <c r="D21" s="152"/>
      <c r="E21" s="152" t="s">
        <v>226</v>
      </c>
      <c r="F21" s="150">
        <v>2924</v>
      </c>
      <c r="G21" s="153">
        <f t="shared" si="2"/>
        <v>16.659070191431177</v>
      </c>
    </row>
    <row r="22" spans="1:7" ht="12.75">
      <c r="A22" s="149" t="s">
        <v>227</v>
      </c>
      <c r="B22" s="150">
        <v>865</v>
      </c>
      <c r="C22" s="151">
        <f t="shared" si="1"/>
        <v>4.9282133090246125</v>
      </c>
      <c r="D22" s="152"/>
      <c r="E22" s="152" t="s">
        <v>228</v>
      </c>
      <c r="F22" s="150">
        <v>4519</v>
      </c>
      <c r="G22" s="153">
        <f t="shared" si="2"/>
        <v>25.746353691886963</v>
      </c>
    </row>
    <row r="23" spans="1:7" ht="12.75">
      <c r="A23" s="149" t="s">
        <v>229</v>
      </c>
      <c r="B23" s="150">
        <v>519</v>
      </c>
      <c r="C23" s="151">
        <f t="shared" si="1"/>
        <v>2.9569279854147674</v>
      </c>
      <c r="D23" s="152"/>
      <c r="E23" s="152" t="s">
        <v>230</v>
      </c>
      <c r="F23" s="150">
        <v>3342</v>
      </c>
      <c r="G23" s="153">
        <f t="shared" si="2"/>
        <v>19.04056517775752</v>
      </c>
    </row>
    <row r="24" spans="1:7" ht="12.75">
      <c r="A24" s="149" t="s">
        <v>231</v>
      </c>
      <c r="B24" s="150">
        <v>124</v>
      </c>
      <c r="C24" s="151">
        <f t="shared" si="1"/>
        <v>0.7064721969006381</v>
      </c>
      <c r="D24" s="152"/>
      <c r="E24" s="152" t="s">
        <v>232</v>
      </c>
      <c r="F24" s="150">
        <v>1015</v>
      </c>
      <c r="G24" s="153">
        <f t="shared" si="2"/>
        <v>5.78281677301732</v>
      </c>
    </row>
    <row r="25" spans="1:7" ht="12.75">
      <c r="A25" s="149"/>
      <c r="B25" s="145"/>
      <c r="C25" s="154"/>
      <c r="D25" s="152"/>
      <c r="E25" s="152" t="s">
        <v>233</v>
      </c>
      <c r="F25" s="150">
        <v>244</v>
      </c>
      <c r="G25" s="153">
        <f t="shared" si="2"/>
        <v>1.390154968094804</v>
      </c>
    </row>
    <row r="26" spans="1:7" ht="12.75">
      <c r="A26" s="149" t="s">
        <v>234</v>
      </c>
      <c r="B26" s="155">
        <v>35.5</v>
      </c>
      <c r="C26" s="156" t="s">
        <v>63</v>
      </c>
      <c r="D26" s="152"/>
      <c r="E26" s="157" t="s">
        <v>235</v>
      </c>
      <c r="F26" s="150">
        <v>613</v>
      </c>
      <c r="G26" s="153">
        <f t="shared" si="2"/>
        <v>3.4924794895168643</v>
      </c>
    </row>
    <row r="27" spans="1:7" ht="12.75">
      <c r="A27" s="149"/>
      <c r="B27" s="145"/>
      <c r="C27" s="154"/>
      <c r="D27" s="152"/>
      <c r="E27" s="158" t="s">
        <v>236</v>
      </c>
      <c r="F27" s="150">
        <v>269</v>
      </c>
      <c r="G27" s="153">
        <f t="shared" si="2"/>
        <v>1.5325888787602553</v>
      </c>
    </row>
    <row r="28" spans="1:7" ht="12.75">
      <c r="A28" s="149" t="s">
        <v>64</v>
      </c>
      <c r="B28" s="150">
        <v>13898</v>
      </c>
      <c r="C28" s="151">
        <f aca="true" t="shared" si="3" ref="C28:C35">B28*100/B$7</f>
        <v>79.18185961713765</v>
      </c>
      <c r="D28" s="152"/>
      <c r="E28" s="152" t="s">
        <v>237</v>
      </c>
      <c r="F28" s="150">
        <v>3248</v>
      </c>
      <c r="G28" s="153">
        <f t="shared" si="2"/>
        <v>18.505013673655423</v>
      </c>
    </row>
    <row r="29" spans="1:7" ht="12.75">
      <c r="A29" s="149" t="s">
        <v>238</v>
      </c>
      <c r="B29" s="150">
        <v>8230</v>
      </c>
      <c r="C29" s="151">
        <f t="shared" si="3"/>
        <v>46.88924339106654</v>
      </c>
      <c r="D29" s="152"/>
      <c r="E29" s="152" t="s">
        <v>239</v>
      </c>
      <c r="F29" s="150">
        <v>2696</v>
      </c>
      <c r="G29" s="153">
        <f t="shared" si="2"/>
        <v>15.36007292616226</v>
      </c>
    </row>
    <row r="30" spans="1:7" ht="12.75">
      <c r="A30" s="149" t="s">
        <v>240</v>
      </c>
      <c r="B30" s="150">
        <v>5668</v>
      </c>
      <c r="C30" s="151">
        <f t="shared" si="3"/>
        <v>32.292616226071104</v>
      </c>
      <c r="D30" s="152"/>
      <c r="E30" s="152" t="s">
        <v>241</v>
      </c>
      <c r="F30" s="150">
        <v>552</v>
      </c>
      <c r="G30" s="153">
        <f t="shared" si="2"/>
        <v>3.144940747493163</v>
      </c>
    </row>
    <row r="31" spans="1:7" ht="12.75">
      <c r="A31" s="149" t="s">
        <v>242</v>
      </c>
      <c r="B31" s="150">
        <v>13513</v>
      </c>
      <c r="C31" s="151">
        <f t="shared" si="3"/>
        <v>76.9883773928897</v>
      </c>
      <c r="D31" s="152"/>
      <c r="E31" s="152"/>
      <c r="F31" s="145"/>
      <c r="G31" s="146"/>
    </row>
    <row r="32" spans="1:7" ht="12.75">
      <c r="A32" s="149" t="s">
        <v>243</v>
      </c>
      <c r="B32" s="150">
        <v>1822</v>
      </c>
      <c r="C32" s="151">
        <f t="shared" si="3"/>
        <v>10.380583409298085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1508</v>
      </c>
      <c r="C33" s="151">
        <f t="shared" si="3"/>
        <v>8.591613491340018</v>
      </c>
      <c r="D33" s="152"/>
      <c r="E33" s="143" t="s">
        <v>246</v>
      </c>
      <c r="F33" s="141">
        <v>5233</v>
      </c>
      <c r="G33" s="148">
        <v>100</v>
      </c>
    </row>
    <row r="34" spans="1:7" ht="12.75">
      <c r="A34" s="149" t="s">
        <v>238</v>
      </c>
      <c r="B34" s="150">
        <v>647</v>
      </c>
      <c r="C34" s="151">
        <f t="shared" si="3"/>
        <v>3.686189608021878</v>
      </c>
      <c r="D34" s="152"/>
      <c r="E34" s="152" t="s">
        <v>247</v>
      </c>
      <c r="F34" s="150">
        <v>3798</v>
      </c>
      <c r="G34" s="153">
        <f aca="true" t="shared" si="4" ref="G34:G42">F34*100/F$33</f>
        <v>72.57787120198739</v>
      </c>
    </row>
    <row r="35" spans="1:7" ht="12.75">
      <c r="A35" s="149" t="s">
        <v>240</v>
      </c>
      <c r="B35" s="150">
        <v>861</v>
      </c>
      <c r="C35" s="151">
        <f t="shared" si="3"/>
        <v>4.90542388331814</v>
      </c>
      <c r="D35" s="152"/>
      <c r="E35" s="152" t="s">
        <v>248</v>
      </c>
      <c r="F35" s="150">
        <v>1921</v>
      </c>
      <c r="G35" s="153">
        <f t="shared" si="4"/>
        <v>36.70934454423848</v>
      </c>
    </row>
    <row r="36" spans="1:7" ht="12.75">
      <c r="A36" s="149"/>
      <c r="B36" s="145"/>
      <c r="C36" s="154"/>
      <c r="D36" s="152"/>
      <c r="E36" s="152" t="s">
        <v>249</v>
      </c>
      <c r="F36" s="150">
        <v>2924</v>
      </c>
      <c r="G36" s="153">
        <f t="shared" si="4"/>
        <v>55.87617045671699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1508</v>
      </c>
      <c r="G37" s="153">
        <f t="shared" si="4"/>
        <v>28.817122109688516</v>
      </c>
    </row>
    <row r="38" spans="1:7" ht="12.75">
      <c r="A38" s="161" t="s">
        <v>251</v>
      </c>
      <c r="B38" s="150">
        <v>16870</v>
      </c>
      <c r="C38" s="151">
        <f aca="true" t="shared" si="5" ref="C38:C54">B38*100/B$7</f>
        <v>96.11440291704649</v>
      </c>
      <c r="D38" s="152"/>
      <c r="E38" s="152" t="s">
        <v>252</v>
      </c>
      <c r="F38" s="150">
        <v>622</v>
      </c>
      <c r="G38" s="153">
        <f t="shared" si="4"/>
        <v>11.886107395375502</v>
      </c>
    </row>
    <row r="39" spans="1:7" ht="12.75">
      <c r="A39" s="149" t="s">
        <v>253</v>
      </c>
      <c r="B39" s="150">
        <v>9393</v>
      </c>
      <c r="C39" s="151">
        <f t="shared" si="5"/>
        <v>53.51526891522334</v>
      </c>
      <c r="D39" s="152"/>
      <c r="E39" s="152" t="s">
        <v>248</v>
      </c>
      <c r="F39" s="150">
        <v>320</v>
      </c>
      <c r="G39" s="153">
        <f t="shared" si="4"/>
        <v>6.115039174469711</v>
      </c>
    </row>
    <row r="40" spans="1:7" ht="12.75">
      <c r="A40" s="149" t="s">
        <v>254</v>
      </c>
      <c r="B40" s="150">
        <v>3451</v>
      </c>
      <c r="C40" s="151">
        <f t="shared" si="5"/>
        <v>19.661577028258886</v>
      </c>
      <c r="D40" s="152"/>
      <c r="E40" s="152" t="s">
        <v>255</v>
      </c>
      <c r="F40" s="150">
        <v>1435</v>
      </c>
      <c r="G40" s="153">
        <f t="shared" si="4"/>
        <v>27.42212879801261</v>
      </c>
    </row>
    <row r="41" spans="1:7" ht="12.75">
      <c r="A41" s="149" t="s">
        <v>256</v>
      </c>
      <c r="B41" s="150">
        <v>62</v>
      </c>
      <c r="C41" s="151">
        <f t="shared" si="5"/>
        <v>0.35323609845031906</v>
      </c>
      <c r="D41" s="152"/>
      <c r="E41" s="152" t="s">
        <v>257</v>
      </c>
      <c r="F41" s="150">
        <v>1129</v>
      </c>
      <c r="G41" s="153">
        <f t="shared" si="4"/>
        <v>21.57462258742595</v>
      </c>
    </row>
    <row r="42" spans="1:7" ht="12.75">
      <c r="A42" s="149" t="s">
        <v>258</v>
      </c>
      <c r="B42" s="150">
        <v>3318</v>
      </c>
      <c r="C42" s="151">
        <f t="shared" si="5"/>
        <v>18.903828623518688</v>
      </c>
      <c r="D42" s="152"/>
      <c r="E42" s="152" t="s">
        <v>259</v>
      </c>
      <c r="F42" s="150">
        <v>390</v>
      </c>
      <c r="G42" s="153">
        <f t="shared" si="4"/>
        <v>7.452703993884961</v>
      </c>
    </row>
    <row r="43" spans="1:7" ht="12.75">
      <c r="A43" s="149" t="s">
        <v>260</v>
      </c>
      <c r="B43" s="150">
        <v>2282</v>
      </c>
      <c r="C43" s="151">
        <f t="shared" si="5"/>
        <v>13.001367365542388</v>
      </c>
      <c r="D43" s="152"/>
      <c r="E43" s="152"/>
      <c r="F43" s="145"/>
      <c r="G43" s="146"/>
    </row>
    <row r="44" spans="1:7" ht="12.75">
      <c r="A44" s="149" t="s">
        <v>261</v>
      </c>
      <c r="B44" s="150">
        <v>158</v>
      </c>
      <c r="C44" s="151">
        <f t="shared" si="5"/>
        <v>0.9001823154056517</v>
      </c>
      <c r="D44" s="152"/>
      <c r="E44" s="152" t="s">
        <v>262</v>
      </c>
      <c r="F44" s="150">
        <v>2072</v>
      </c>
      <c r="G44" s="162">
        <f>F44*100/F33</f>
        <v>39.594878654691385</v>
      </c>
    </row>
    <row r="45" spans="1:7" ht="12.75">
      <c r="A45" s="149" t="s">
        <v>263</v>
      </c>
      <c r="B45" s="150">
        <v>257</v>
      </c>
      <c r="C45" s="151">
        <f t="shared" si="5"/>
        <v>1.4642206016408386</v>
      </c>
      <c r="D45" s="152"/>
      <c r="E45" s="152" t="s">
        <v>264</v>
      </c>
      <c r="F45" s="150">
        <v>1115</v>
      </c>
      <c r="G45" s="162">
        <f>F45*100/F33</f>
        <v>21.3070896235429</v>
      </c>
    </row>
    <row r="46" spans="1:7" ht="12.75">
      <c r="A46" s="149" t="s">
        <v>265</v>
      </c>
      <c r="B46" s="150">
        <v>5</v>
      </c>
      <c r="C46" s="151">
        <f t="shared" si="5"/>
        <v>0.028486782133090246</v>
      </c>
      <c r="D46" s="152"/>
      <c r="E46" s="152"/>
      <c r="F46" s="145"/>
      <c r="G46" s="146"/>
    </row>
    <row r="47" spans="1:7" ht="12.75">
      <c r="A47" s="149" t="s">
        <v>266</v>
      </c>
      <c r="B47" s="150">
        <v>149</v>
      </c>
      <c r="C47" s="151">
        <f t="shared" si="5"/>
        <v>0.8489061075660893</v>
      </c>
      <c r="D47" s="152"/>
      <c r="E47" s="152" t="s">
        <v>267</v>
      </c>
      <c r="F47" s="163">
        <v>2.73</v>
      </c>
      <c r="G47" s="164" t="s">
        <v>63</v>
      </c>
    </row>
    <row r="48" spans="1:7" ht="12.75">
      <c r="A48" s="149" t="s">
        <v>268</v>
      </c>
      <c r="B48" s="150">
        <v>58</v>
      </c>
      <c r="C48" s="151">
        <f t="shared" si="5"/>
        <v>0.33044667274384687</v>
      </c>
      <c r="D48" s="152"/>
      <c r="E48" s="152" t="s">
        <v>269</v>
      </c>
      <c r="F48" s="163">
        <v>3.23</v>
      </c>
      <c r="G48" s="164" t="s">
        <v>63</v>
      </c>
    </row>
    <row r="49" spans="1:7" ht="14.25">
      <c r="A49" s="149" t="s">
        <v>270</v>
      </c>
      <c r="B49" s="150">
        <v>409</v>
      </c>
      <c r="C49" s="151">
        <f t="shared" si="5"/>
        <v>2.330218778486782</v>
      </c>
      <c r="D49" s="152"/>
      <c r="E49" s="152"/>
      <c r="F49" s="145"/>
      <c r="G49" s="146"/>
    </row>
    <row r="50" spans="1:7" ht="12.75">
      <c r="A50" s="149" t="s">
        <v>271</v>
      </c>
      <c r="B50" s="150">
        <v>5</v>
      </c>
      <c r="C50" s="151">
        <f t="shared" si="5"/>
        <v>0.028486782133090246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2</v>
      </c>
      <c r="C51" s="151">
        <f t="shared" si="5"/>
        <v>0.011394712853236098</v>
      </c>
      <c r="D51" s="152"/>
      <c r="E51" s="143" t="s">
        <v>274</v>
      </c>
      <c r="F51" s="141">
        <v>5353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5233</v>
      </c>
      <c r="G52" s="153">
        <f>F52*100/F$51</f>
        <v>97.758266392677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120</v>
      </c>
      <c r="G53" s="153">
        <f>F53*100/F$51</f>
        <v>2.2417336073229963</v>
      </c>
    </row>
    <row r="54" spans="1:7" ht="14.25">
      <c r="A54" s="149" t="s">
        <v>279</v>
      </c>
      <c r="B54" s="150">
        <v>3</v>
      </c>
      <c r="C54" s="151">
        <f t="shared" si="5"/>
        <v>0.017092069279854148</v>
      </c>
      <c r="D54" s="152"/>
      <c r="E54" s="152" t="s">
        <v>280</v>
      </c>
      <c r="F54" s="150">
        <v>8</v>
      </c>
      <c r="G54" s="153">
        <f>F54*100/F$51</f>
        <v>0.14944890715486642</v>
      </c>
    </row>
    <row r="55" spans="1:7" ht="12.75">
      <c r="A55" s="149" t="s">
        <v>281</v>
      </c>
      <c r="B55" s="150">
        <v>641</v>
      </c>
      <c r="C55" s="151">
        <f>B55*100/B$7</f>
        <v>3.6520054694621695</v>
      </c>
      <c r="D55" s="152"/>
      <c r="E55" s="152"/>
      <c r="F55" s="145"/>
      <c r="G55" s="146"/>
    </row>
    <row r="56" spans="1:7" ht="12.75">
      <c r="A56" s="149" t="s">
        <v>282</v>
      </c>
      <c r="B56" s="165">
        <v>682</v>
      </c>
      <c r="C56" s="166">
        <f>B56*100/B$7</f>
        <v>3.8855970829535096</v>
      </c>
      <c r="D56" s="152"/>
      <c r="E56" s="152" t="s">
        <v>283</v>
      </c>
      <c r="F56" s="167">
        <v>0.7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1.9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9797</v>
      </c>
      <c r="C60" s="166">
        <f>B60*100/B7</f>
        <v>55.817000911577026</v>
      </c>
      <c r="D60" s="152"/>
      <c r="E60" s="143" t="s">
        <v>289</v>
      </c>
      <c r="F60" s="141">
        <v>5233</v>
      </c>
      <c r="G60" s="148">
        <v>100</v>
      </c>
    </row>
    <row r="61" spans="1:7" ht="12.75">
      <c r="A61" s="149" t="s">
        <v>290</v>
      </c>
      <c r="B61" s="165">
        <v>3637</v>
      </c>
      <c r="C61" s="166">
        <f>B61*100/B7</f>
        <v>20.721285323609845</v>
      </c>
      <c r="D61" s="152"/>
      <c r="E61" s="152" t="s">
        <v>291</v>
      </c>
      <c r="F61" s="170">
        <v>2859</v>
      </c>
      <c r="G61" s="153">
        <f>F61*100/F$60</f>
        <v>54.634053124402826</v>
      </c>
    </row>
    <row r="62" spans="1:7" ht="12.75">
      <c r="A62" s="149" t="s">
        <v>292</v>
      </c>
      <c r="B62" s="165">
        <v>192</v>
      </c>
      <c r="C62" s="166">
        <f>B62*100/B7</f>
        <v>1.0938924339106655</v>
      </c>
      <c r="D62" s="152"/>
      <c r="E62" s="152" t="s">
        <v>293</v>
      </c>
      <c r="F62" s="170">
        <v>2374</v>
      </c>
      <c r="G62" s="153">
        <f>F62*100/F$60</f>
        <v>45.365946875597174</v>
      </c>
    </row>
    <row r="63" spans="1:7" ht="12.75">
      <c r="A63" s="149" t="s">
        <v>294</v>
      </c>
      <c r="B63" s="165">
        <v>3620</v>
      </c>
      <c r="C63" s="166">
        <f>B63*100/B7</f>
        <v>20.62443026435734</v>
      </c>
      <c r="D63" s="152"/>
      <c r="E63" s="152"/>
      <c r="F63" s="145"/>
      <c r="G63" s="146"/>
    </row>
    <row r="64" spans="1:7" ht="12.75">
      <c r="A64" s="149" t="s">
        <v>295</v>
      </c>
      <c r="B64" s="165">
        <v>16</v>
      </c>
      <c r="C64" s="166">
        <f>B64*100/B7</f>
        <v>0.09115770282588878</v>
      </c>
      <c r="D64" s="152"/>
      <c r="E64" s="152" t="s">
        <v>296</v>
      </c>
      <c r="F64" s="163">
        <v>2.73</v>
      </c>
      <c r="G64" s="164" t="s">
        <v>63</v>
      </c>
    </row>
    <row r="65" spans="1:7" ht="13.5" thickBot="1">
      <c r="A65" s="171" t="s">
        <v>297</v>
      </c>
      <c r="B65" s="172">
        <v>1014</v>
      </c>
      <c r="C65" s="173">
        <f>B65*100/B7</f>
        <v>5.777119416590702</v>
      </c>
      <c r="D65" s="174"/>
      <c r="E65" s="174" t="s">
        <v>298</v>
      </c>
      <c r="F65" s="177">
        <v>2.74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17552</v>
      </c>
      <c r="G9" s="33">
        <f>(F9/$F$9)*100</f>
        <v>100</v>
      </c>
    </row>
    <row r="10" spans="1:7" ht="12.75">
      <c r="A10" s="29" t="s">
        <v>71</v>
      </c>
      <c r="B10" s="93">
        <v>3891</v>
      </c>
      <c r="C10" s="33">
        <f aca="true" t="shared" si="0" ref="C10:C15">(B10/$B$10)*100</f>
        <v>100</v>
      </c>
      <c r="E10" s="34" t="s">
        <v>72</v>
      </c>
      <c r="F10" s="97">
        <v>12998</v>
      </c>
      <c r="G10" s="84">
        <f aca="true" t="shared" si="1" ref="G10:G16">(F10/$F$9)*100</f>
        <v>74.0542388331814</v>
      </c>
    </row>
    <row r="11" spans="1:8" ht="12.75">
      <c r="A11" s="36" t="s">
        <v>73</v>
      </c>
      <c r="B11" s="98">
        <v>274</v>
      </c>
      <c r="C11" s="35">
        <f t="shared" si="0"/>
        <v>7.04189154459008</v>
      </c>
      <c r="E11" s="34" t="s">
        <v>74</v>
      </c>
      <c r="F11" s="97">
        <v>12448</v>
      </c>
      <c r="G11" s="84">
        <f t="shared" si="1"/>
        <v>70.92069279854147</v>
      </c>
      <c r="H11" s="15" t="s">
        <v>52</v>
      </c>
    </row>
    <row r="12" spans="1:8" ht="12.75">
      <c r="A12" s="36" t="s">
        <v>75</v>
      </c>
      <c r="B12" s="98">
        <v>206</v>
      </c>
      <c r="C12" s="35">
        <f t="shared" si="0"/>
        <v>5.294268825494732</v>
      </c>
      <c r="E12" s="34" t="s">
        <v>76</v>
      </c>
      <c r="F12" s="97">
        <v>9462</v>
      </c>
      <c r="G12" s="84">
        <f t="shared" si="1"/>
        <v>53.90838650865998</v>
      </c>
      <c r="H12" s="15" t="s">
        <v>52</v>
      </c>
    </row>
    <row r="13" spans="1:7" ht="12.75">
      <c r="A13" s="36" t="s">
        <v>77</v>
      </c>
      <c r="B13" s="98">
        <v>1592</v>
      </c>
      <c r="C13" s="35">
        <f t="shared" si="0"/>
        <v>40.91493189411462</v>
      </c>
      <c r="E13" s="34" t="s">
        <v>78</v>
      </c>
      <c r="F13" s="97">
        <v>2986</v>
      </c>
      <c r="G13" s="84">
        <f t="shared" si="1"/>
        <v>17.012306289881497</v>
      </c>
    </row>
    <row r="14" spans="1:7" ht="12.75">
      <c r="A14" s="36" t="s">
        <v>79</v>
      </c>
      <c r="B14" s="98">
        <v>920</v>
      </c>
      <c r="C14" s="35">
        <f t="shared" si="0"/>
        <v>23.644307375995886</v>
      </c>
      <c r="E14" s="34" t="s">
        <v>405</v>
      </c>
      <c r="F14" s="97">
        <v>550</v>
      </c>
      <c r="G14" s="84">
        <f t="shared" si="1"/>
        <v>3.1335460346399273</v>
      </c>
    </row>
    <row r="15" spans="1:7" ht="12.75">
      <c r="A15" s="36" t="s">
        <v>126</v>
      </c>
      <c r="B15" s="97">
        <v>899</v>
      </c>
      <c r="C15" s="35">
        <f t="shared" si="0"/>
        <v>23.104600359804678</v>
      </c>
      <c r="E15" s="34" t="s">
        <v>80</v>
      </c>
      <c r="F15" s="97">
        <v>4554</v>
      </c>
      <c r="G15" s="84">
        <f t="shared" si="1"/>
        <v>25.9457611668186</v>
      </c>
    </row>
    <row r="16" spans="1:7" ht="12.75">
      <c r="A16" s="36"/>
      <c r="B16" s="93" t="s">
        <v>52</v>
      </c>
      <c r="C16" s="10"/>
      <c r="E16" s="34" t="s">
        <v>81</v>
      </c>
      <c r="F16" s="98">
        <v>2826</v>
      </c>
      <c r="G16" s="84">
        <f t="shared" si="1"/>
        <v>16.100729261622607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1433</v>
      </c>
      <c r="G17" s="84">
        <f>(F17/$F$9)*100</f>
        <v>8.164311759343665</v>
      </c>
    </row>
    <row r="18" spans="1:7" ht="12.75">
      <c r="A18" s="29" t="s">
        <v>84</v>
      </c>
      <c r="B18" s="93">
        <v>12826</v>
      </c>
      <c r="C18" s="33">
        <f>(B18/$B$18)*100</f>
        <v>100</v>
      </c>
      <c r="E18" s="34" t="s">
        <v>85</v>
      </c>
      <c r="F18" s="97">
        <v>3121</v>
      </c>
      <c r="G18" s="84">
        <f>(F18/$F$9)*100</f>
        <v>17.78144940747493</v>
      </c>
    </row>
    <row r="19" spans="1:7" ht="12.75">
      <c r="A19" s="36" t="s">
        <v>86</v>
      </c>
      <c r="B19" s="97">
        <v>708</v>
      </c>
      <c r="C19" s="84">
        <f aca="true" t="shared" si="2" ref="C19:C25">(B19/$B$18)*100</f>
        <v>5.520037423982536</v>
      </c>
      <c r="E19" s="34"/>
      <c r="F19" s="97" t="s">
        <v>52</v>
      </c>
      <c r="G19" s="84"/>
    </row>
    <row r="20" spans="1:7" ht="12.75">
      <c r="A20" s="36" t="s">
        <v>87</v>
      </c>
      <c r="B20" s="97">
        <v>1928</v>
      </c>
      <c r="C20" s="84">
        <f t="shared" si="2"/>
        <v>15.031966318415718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4275</v>
      </c>
      <c r="C21" s="84">
        <f t="shared" si="2"/>
        <v>33.33073444565726</v>
      </c>
      <c r="E21" s="38" t="s">
        <v>406</v>
      </c>
      <c r="F21" s="80">
        <v>4554</v>
      </c>
      <c r="G21" s="33">
        <f>(F21/$F$21)*100</f>
        <v>100</v>
      </c>
    </row>
    <row r="22" spans="1:7" ht="12.75">
      <c r="A22" s="36" t="s">
        <v>104</v>
      </c>
      <c r="B22" s="97">
        <v>2135</v>
      </c>
      <c r="C22" s="84">
        <f t="shared" si="2"/>
        <v>16.64587556525807</v>
      </c>
      <c r="E22" s="34" t="s">
        <v>105</v>
      </c>
      <c r="F22" s="97">
        <v>494</v>
      </c>
      <c r="G22" s="84">
        <f aca="true" t="shared" si="3" ref="G22:G27">(F22/$F$21)*100</f>
        <v>10.847606499780413</v>
      </c>
    </row>
    <row r="23" spans="1:7" ht="12.75">
      <c r="A23" s="36" t="s">
        <v>106</v>
      </c>
      <c r="B23" s="97">
        <v>539</v>
      </c>
      <c r="C23" s="84">
        <f t="shared" si="2"/>
        <v>4.202401372212693</v>
      </c>
      <c r="E23" s="34" t="s">
        <v>107</v>
      </c>
      <c r="F23" s="97">
        <v>2857</v>
      </c>
      <c r="G23" s="84">
        <f t="shared" si="3"/>
        <v>62.73605621431708</v>
      </c>
    </row>
    <row r="24" spans="1:7" ht="12.75">
      <c r="A24" s="36" t="s">
        <v>108</v>
      </c>
      <c r="B24" s="97">
        <v>2165</v>
      </c>
      <c r="C24" s="84">
        <f t="shared" si="2"/>
        <v>16.879775456104788</v>
      </c>
      <c r="E24" s="34" t="s">
        <v>109</v>
      </c>
      <c r="F24" s="97">
        <v>496</v>
      </c>
      <c r="G24" s="84">
        <f t="shared" si="3"/>
        <v>10.891523935002196</v>
      </c>
    </row>
    <row r="25" spans="1:7" ht="12.75">
      <c r="A25" s="36" t="s">
        <v>110</v>
      </c>
      <c r="B25" s="97">
        <v>1076</v>
      </c>
      <c r="C25" s="84">
        <f t="shared" si="2"/>
        <v>8.389209418368939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686</v>
      </c>
      <c r="G26" s="84">
        <f t="shared" si="3"/>
        <v>15.063680281071584</v>
      </c>
    </row>
    <row r="27" spans="1:7" ht="12.75">
      <c r="A27" s="36" t="s">
        <v>113</v>
      </c>
      <c r="B27" s="108">
        <v>79.4</v>
      </c>
      <c r="C27" s="37" t="s">
        <v>63</v>
      </c>
      <c r="E27" s="34" t="s">
        <v>114</v>
      </c>
      <c r="F27" s="97">
        <v>21</v>
      </c>
      <c r="G27" s="84">
        <f t="shared" si="3"/>
        <v>0.461133069828722</v>
      </c>
    </row>
    <row r="28" spans="1:7" ht="12.75">
      <c r="A28" s="36" t="s">
        <v>115</v>
      </c>
      <c r="B28" s="108">
        <v>25.3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16418</v>
      </c>
      <c r="G30" s="33">
        <f>(F30/$F$30)*100</f>
        <v>100</v>
      </c>
      <c r="J30" s="39"/>
    </row>
    <row r="31" spans="1:10" ht="12.75">
      <c r="A31" s="95" t="s">
        <v>98</v>
      </c>
      <c r="B31" s="93">
        <v>14440</v>
      </c>
      <c r="C31" s="33">
        <f>(B31/$B$31)*100</f>
        <v>100</v>
      </c>
      <c r="E31" s="34" t="s">
        <v>119</v>
      </c>
      <c r="F31" s="97">
        <v>10263</v>
      </c>
      <c r="G31" s="101">
        <f>(F31/$F$30)*100</f>
        <v>62.51065903276891</v>
      </c>
      <c r="J31" s="39"/>
    </row>
    <row r="32" spans="1:10" ht="12.75">
      <c r="A32" s="36" t="s">
        <v>120</v>
      </c>
      <c r="B32" s="97">
        <v>4194</v>
      </c>
      <c r="C32" s="10">
        <f>(B32/$B$31)*100</f>
        <v>29.04432132963989</v>
      </c>
      <c r="E32" s="34" t="s">
        <v>121</v>
      </c>
      <c r="F32" s="97">
        <v>6155</v>
      </c>
      <c r="G32" s="101">
        <f aca="true" t="shared" si="4" ref="G32:G39">(F32/$F$30)*100</f>
        <v>37.48934096723109</v>
      </c>
      <c r="J32" s="39"/>
    </row>
    <row r="33" spans="1:10" ht="12.75">
      <c r="A33" s="36" t="s">
        <v>122</v>
      </c>
      <c r="B33" s="97">
        <v>7883</v>
      </c>
      <c r="C33" s="10">
        <f aca="true" t="shared" si="5" ref="C33:C38">(B33/$B$31)*100</f>
        <v>54.591412742382275</v>
      </c>
      <c r="E33" s="34" t="s">
        <v>123</v>
      </c>
      <c r="F33" s="97">
        <v>2068</v>
      </c>
      <c r="G33" s="101">
        <f t="shared" si="4"/>
        <v>12.59593129492021</v>
      </c>
      <c r="J33" s="39"/>
    </row>
    <row r="34" spans="1:7" ht="12.75">
      <c r="A34" s="36" t="s">
        <v>124</v>
      </c>
      <c r="B34" s="97">
        <v>354</v>
      </c>
      <c r="C34" s="10">
        <f t="shared" si="5"/>
        <v>2.451523545706371</v>
      </c>
      <c r="E34" s="34" t="s">
        <v>125</v>
      </c>
      <c r="F34" s="97">
        <v>1618</v>
      </c>
      <c r="G34" s="101">
        <f t="shared" si="4"/>
        <v>9.855037154342794</v>
      </c>
    </row>
    <row r="35" spans="1:7" ht="12.75">
      <c r="A35" s="36" t="s">
        <v>127</v>
      </c>
      <c r="B35" s="97">
        <v>829</v>
      </c>
      <c r="C35" s="10">
        <f t="shared" si="5"/>
        <v>5.740997229916898</v>
      </c>
      <c r="E35" s="34" t="s">
        <v>123</v>
      </c>
      <c r="F35" s="97">
        <v>546</v>
      </c>
      <c r="G35" s="101">
        <f t="shared" si="4"/>
        <v>3.325618223900597</v>
      </c>
    </row>
    <row r="36" spans="1:7" ht="12.75">
      <c r="A36" s="36" t="s">
        <v>99</v>
      </c>
      <c r="B36" s="97">
        <v>652</v>
      </c>
      <c r="C36" s="10">
        <f t="shared" si="5"/>
        <v>4.515235457063712</v>
      </c>
      <c r="E36" s="34" t="s">
        <v>129</v>
      </c>
      <c r="F36" s="97">
        <v>2637</v>
      </c>
      <c r="G36" s="101">
        <f t="shared" si="4"/>
        <v>16.06163966378365</v>
      </c>
    </row>
    <row r="37" spans="1:7" ht="12.75">
      <c r="A37" s="36" t="s">
        <v>128</v>
      </c>
      <c r="B37" s="97">
        <v>1180</v>
      </c>
      <c r="C37" s="10">
        <f t="shared" si="5"/>
        <v>8.171745152354571</v>
      </c>
      <c r="E37" s="34" t="s">
        <v>123</v>
      </c>
      <c r="F37" s="97">
        <v>843</v>
      </c>
      <c r="G37" s="101">
        <f t="shared" si="4"/>
        <v>5.1346083566816905</v>
      </c>
    </row>
    <row r="38" spans="1:7" ht="12.75">
      <c r="A38" s="36" t="s">
        <v>99</v>
      </c>
      <c r="B38" s="97">
        <v>534</v>
      </c>
      <c r="C38" s="10">
        <f t="shared" si="5"/>
        <v>3.6980609418282544</v>
      </c>
      <c r="E38" s="34" t="s">
        <v>61</v>
      </c>
      <c r="F38" s="97">
        <v>1190</v>
      </c>
      <c r="G38" s="101">
        <f t="shared" si="4"/>
        <v>7.248142282860276</v>
      </c>
    </row>
    <row r="39" spans="1:7" ht="12.75">
      <c r="A39" s="36"/>
      <c r="B39" s="97" t="s">
        <v>52</v>
      </c>
      <c r="C39" s="10"/>
      <c r="E39" s="34" t="s">
        <v>123</v>
      </c>
      <c r="F39" s="97">
        <v>349</v>
      </c>
      <c r="G39" s="101">
        <f t="shared" si="4"/>
        <v>2.125715677914484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306</v>
      </c>
      <c r="C42" s="33">
        <f>(B42/$B$42)*100</f>
        <v>100</v>
      </c>
      <c r="E42" s="31" t="s">
        <v>70</v>
      </c>
      <c r="F42" s="80">
        <v>17552</v>
      </c>
      <c r="G42" s="99">
        <f>(F42/$F$42)*100</f>
        <v>100</v>
      </c>
      <c r="I42" s="39"/>
    </row>
    <row r="43" spans="1:7" ht="12.75">
      <c r="A43" s="36" t="s">
        <v>103</v>
      </c>
      <c r="B43" s="98">
        <v>70</v>
      </c>
      <c r="C43" s="102">
        <f>(B43/$B$42)*100</f>
        <v>22.875816993464053</v>
      </c>
      <c r="E43" s="60" t="s">
        <v>407</v>
      </c>
      <c r="F43" s="106">
        <v>18236</v>
      </c>
      <c r="G43" s="107">
        <f aca="true" t="shared" si="6" ref="G43:G71">(F43/$F$42)*100</f>
        <v>103.89699179580674</v>
      </c>
    </row>
    <row r="44" spans="1:7" ht="12.75">
      <c r="A44" s="36"/>
      <c r="B44" s="93" t="s">
        <v>52</v>
      </c>
      <c r="C44" s="10"/>
      <c r="E44" s="1" t="s">
        <v>131</v>
      </c>
      <c r="F44" s="97">
        <v>363</v>
      </c>
      <c r="G44" s="101">
        <f t="shared" si="6"/>
        <v>2.0681403828623517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34</v>
      </c>
      <c r="G45" s="101">
        <f t="shared" si="6"/>
        <v>0.19371011850501368</v>
      </c>
    </row>
    <row r="46" spans="1:7" ht="12.75">
      <c r="A46" s="29" t="s">
        <v>133</v>
      </c>
      <c r="B46" s="93">
        <v>13928</v>
      </c>
      <c r="C46" s="33">
        <f>(B46/$B$46)*100</f>
        <v>100</v>
      </c>
      <c r="E46" s="1" t="s">
        <v>134</v>
      </c>
      <c r="F46" s="97">
        <v>54</v>
      </c>
      <c r="G46" s="101">
        <f t="shared" si="6"/>
        <v>0.3076572470373746</v>
      </c>
    </row>
    <row r="47" spans="1:7" ht="12.75">
      <c r="A47" s="36" t="s">
        <v>135</v>
      </c>
      <c r="B47" s="97">
        <v>1411</v>
      </c>
      <c r="C47" s="10">
        <f>(B47/$B$46)*100</f>
        <v>10.13067202757036</v>
      </c>
      <c r="E47" s="1" t="s">
        <v>136</v>
      </c>
      <c r="F47" s="97">
        <v>103</v>
      </c>
      <c r="G47" s="101">
        <f t="shared" si="6"/>
        <v>0.5868277119416591</v>
      </c>
    </row>
    <row r="48" spans="1:7" ht="12.75">
      <c r="A48" s="36"/>
      <c r="B48" s="93" t="s">
        <v>52</v>
      </c>
      <c r="C48" s="10"/>
      <c r="E48" s="1" t="s">
        <v>137</v>
      </c>
      <c r="F48" s="97">
        <v>659</v>
      </c>
      <c r="G48" s="101">
        <f t="shared" si="6"/>
        <v>3.754557885141294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175</v>
      </c>
      <c r="G49" s="101">
        <f t="shared" si="6"/>
        <v>0.9970373746581586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44</v>
      </c>
      <c r="G50" s="101">
        <f t="shared" si="6"/>
        <v>0.2506836827711942</v>
      </c>
    </row>
    <row r="51" spans="1:7" ht="12.75">
      <c r="A51" s="5" t="s">
        <v>140</v>
      </c>
      <c r="B51" s="93">
        <v>2874</v>
      </c>
      <c r="C51" s="33">
        <f>(B51/$B$51)*100</f>
        <v>100</v>
      </c>
      <c r="E51" s="1" t="s">
        <v>141</v>
      </c>
      <c r="F51" s="97">
        <v>1352</v>
      </c>
      <c r="G51" s="101">
        <f t="shared" si="6"/>
        <v>7.702825888787602</v>
      </c>
    </row>
    <row r="52" spans="1:7" ht="12.75">
      <c r="A52" s="4" t="s">
        <v>142</v>
      </c>
      <c r="B52" s="98">
        <v>208</v>
      </c>
      <c r="C52" s="10">
        <f>(B52/$B$51)*100</f>
        <v>7.237299930410577</v>
      </c>
      <c r="E52" s="1" t="s">
        <v>143</v>
      </c>
      <c r="F52" s="97">
        <v>37</v>
      </c>
      <c r="G52" s="101">
        <f t="shared" si="6"/>
        <v>0.2108021877848678</v>
      </c>
    </row>
    <row r="53" spans="1:7" ht="12.75">
      <c r="A53" s="4"/>
      <c r="B53" s="93" t="s">
        <v>52</v>
      </c>
      <c r="C53" s="10"/>
      <c r="E53" s="1" t="s">
        <v>144</v>
      </c>
      <c r="F53" s="97">
        <v>551</v>
      </c>
      <c r="G53" s="101">
        <f t="shared" si="6"/>
        <v>3.139243391066545</v>
      </c>
    </row>
    <row r="54" spans="1:7" ht="14.25">
      <c r="A54" s="5" t="s">
        <v>145</v>
      </c>
      <c r="B54" s="93">
        <v>9478</v>
      </c>
      <c r="C54" s="33">
        <f>(B54/$B$54)*100</f>
        <v>100</v>
      </c>
      <c r="E54" s="1" t="s">
        <v>3</v>
      </c>
      <c r="F54" s="97">
        <v>2164</v>
      </c>
      <c r="G54" s="101">
        <f t="shared" si="6"/>
        <v>12.329079307201459</v>
      </c>
    </row>
    <row r="55" spans="1:7" ht="12.75">
      <c r="A55" s="4" t="s">
        <v>142</v>
      </c>
      <c r="B55" s="98">
        <v>2181</v>
      </c>
      <c r="C55" s="10">
        <f>(B55/$B$54)*100</f>
        <v>23.011183794049376</v>
      </c>
      <c r="E55" s="1" t="s">
        <v>146</v>
      </c>
      <c r="F55" s="97">
        <v>2250</v>
      </c>
      <c r="G55" s="101">
        <f t="shared" si="6"/>
        <v>12.81905195989061</v>
      </c>
    </row>
    <row r="56" spans="1:7" ht="12.75">
      <c r="A56" s="4" t="s">
        <v>147</v>
      </c>
      <c r="B56" s="176">
        <v>60.2</v>
      </c>
      <c r="C56" s="37" t="s">
        <v>63</v>
      </c>
      <c r="E56" s="1" t="s">
        <v>148</v>
      </c>
      <c r="F56" s="97">
        <v>122</v>
      </c>
      <c r="G56" s="101">
        <f t="shared" si="6"/>
        <v>0.695077484047402</v>
      </c>
    </row>
    <row r="57" spans="1:7" ht="12.75">
      <c r="A57" s="4" t="s">
        <v>149</v>
      </c>
      <c r="B57" s="98">
        <v>7297</v>
      </c>
      <c r="C57" s="10">
        <f>(B57/$B$54)*100</f>
        <v>76.98881620595063</v>
      </c>
      <c r="E57" s="1" t="s">
        <v>150</v>
      </c>
      <c r="F57" s="97">
        <v>38</v>
      </c>
      <c r="G57" s="101">
        <f t="shared" si="6"/>
        <v>0.2164995442114859</v>
      </c>
    </row>
    <row r="58" spans="1:7" ht="12.75">
      <c r="A58" s="4" t="s">
        <v>147</v>
      </c>
      <c r="B58" s="176">
        <v>76.4</v>
      </c>
      <c r="C58" s="37" t="s">
        <v>63</v>
      </c>
      <c r="E58" s="1" t="s">
        <v>151</v>
      </c>
      <c r="F58" s="97">
        <v>1183</v>
      </c>
      <c r="G58" s="101">
        <f t="shared" si="6"/>
        <v>6.739972652689152</v>
      </c>
    </row>
    <row r="59" spans="1:7" ht="12.75">
      <c r="A59" s="4"/>
      <c r="B59" s="93" t="s">
        <v>52</v>
      </c>
      <c r="C59" s="10"/>
      <c r="E59" s="1" t="s">
        <v>152</v>
      </c>
      <c r="F59" s="97">
        <v>127</v>
      </c>
      <c r="G59" s="101">
        <f t="shared" si="6"/>
        <v>0.7235642661804922</v>
      </c>
    </row>
    <row r="60" spans="1:7" ht="12.75">
      <c r="A60" s="5" t="s">
        <v>153</v>
      </c>
      <c r="B60" s="93">
        <v>1415</v>
      </c>
      <c r="C60" s="33">
        <f>(B60/$B$60)*100</f>
        <v>100</v>
      </c>
      <c r="E60" s="1" t="s">
        <v>154</v>
      </c>
      <c r="F60" s="97">
        <v>285</v>
      </c>
      <c r="G60" s="101">
        <f t="shared" si="6"/>
        <v>1.623746581586144</v>
      </c>
    </row>
    <row r="61" spans="1:7" ht="12.75">
      <c r="A61" s="4" t="s">
        <v>142</v>
      </c>
      <c r="B61" s="97">
        <v>567</v>
      </c>
      <c r="C61" s="10">
        <f>(B61/$B$60)*100</f>
        <v>40.07067137809187</v>
      </c>
      <c r="E61" s="1" t="s">
        <v>155</v>
      </c>
      <c r="F61" s="97">
        <v>94</v>
      </c>
      <c r="G61" s="101">
        <f t="shared" si="6"/>
        <v>0.5355515041020966</v>
      </c>
    </row>
    <row r="62" spans="1:7" ht="12.75">
      <c r="A62" s="4"/>
      <c r="B62" s="93" t="s">
        <v>52</v>
      </c>
      <c r="C62" s="10"/>
      <c r="E62" s="1" t="s">
        <v>156</v>
      </c>
      <c r="F62" s="97">
        <v>110</v>
      </c>
      <c r="G62" s="101">
        <f t="shared" si="6"/>
        <v>0.6267092069279855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157</v>
      </c>
      <c r="G63" s="101">
        <f t="shared" si="6"/>
        <v>0.8944849589790338</v>
      </c>
    </row>
    <row r="64" spans="1:7" ht="12.75">
      <c r="A64" s="29" t="s">
        <v>159</v>
      </c>
      <c r="B64" s="93">
        <v>16418</v>
      </c>
      <c r="C64" s="33">
        <f>(B64/$B$64)*100</f>
        <v>100</v>
      </c>
      <c r="E64" s="1" t="s">
        <v>160</v>
      </c>
      <c r="F64" s="97">
        <v>602</v>
      </c>
      <c r="G64" s="101">
        <f t="shared" si="6"/>
        <v>3.4298085688240656</v>
      </c>
    </row>
    <row r="65" spans="1:7" ht="12.75">
      <c r="A65" s="4" t="s">
        <v>58</v>
      </c>
      <c r="B65" s="97">
        <v>8559</v>
      </c>
      <c r="C65" s="10">
        <f>(B65/$B$64)*100</f>
        <v>52.13180655378243</v>
      </c>
      <c r="E65" s="1" t="s">
        <v>161</v>
      </c>
      <c r="F65" s="97">
        <v>50</v>
      </c>
      <c r="G65" s="101">
        <f t="shared" si="6"/>
        <v>0.28486782133090244</v>
      </c>
    </row>
    <row r="66" spans="1:7" ht="12.75">
      <c r="A66" s="4" t="s">
        <v>59</v>
      </c>
      <c r="B66" s="97">
        <v>6038</v>
      </c>
      <c r="C66" s="10">
        <f aca="true" t="shared" si="7" ref="C66:C71">(B66/$B$64)*100</f>
        <v>36.77670849068096</v>
      </c>
      <c r="E66" s="1" t="s">
        <v>162</v>
      </c>
      <c r="F66" s="97">
        <v>13</v>
      </c>
      <c r="G66" s="101">
        <f t="shared" si="6"/>
        <v>0.07406563354603464</v>
      </c>
    </row>
    <row r="67" spans="1:7" ht="12.75">
      <c r="A67" s="4" t="s">
        <v>163</v>
      </c>
      <c r="B67" s="97">
        <v>2195</v>
      </c>
      <c r="C67" s="10">
        <f t="shared" si="7"/>
        <v>13.369472530149837</v>
      </c>
      <c r="E67" s="1" t="s">
        <v>164</v>
      </c>
      <c r="F67" s="97">
        <v>204</v>
      </c>
      <c r="G67" s="101">
        <f t="shared" si="6"/>
        <v>1.162260711030082</v>
      </c>
    </row>
    <row r="68" spans="1:7" ht="12.75">
      <c r="A68" s="4" t="s">
        <v>165</v>
      </c>
      <c r="B68" s="97">
        <v>3843</v>
      </c>
      <c r="C68" s="10">
        <f t="shared" si="7"/>
        <v>23.407235960531125</v>
      </c>
      <c r="E68" s="1" t="s">
        <v>166</v>
      </c>
      <c r="F68" s="97">
        <v>428</v>
      </c>
      <c r="G68" s="101">
        <f t="shared" si="6"/>
        <v>2.4384685505925248</v>
      </c>
    </row>
    <row r="69" spans="1:7" ht="12.75">
      <c r="A69" s="4" t="s">
        <v>167</v>
      </c>
      <c r="B69" s="97">
        <v>2815</v>
      </c>
      <c r="C69" s="10">
        <f t="shared" si="7"/>
        <v>17.145815568278717</v>
      </c>
      <c r="E69" s="1" t="s">
        <v>168</v>
      </c>
      <c r="F69" s="97">
        <v>35</v>
      </c>
      <c r="G69" s="101">
        <f t="shared" si="6"/>
        <v>0.19940747493163172</v>
      </c>
    </row>
    <row r="70" spans="1:7" ht="12.75">
      <c r="A70" s="4" t="s">
        <v>169</v>
      </c>
      <c r="B70" s="97">
        <v>1028</v>
      </c>
      <c r="C70" s="10">
        <f t="shared" si="7"/>
        <v>6.261420392252407</v>
      </c>
      <c r="E70" s="1" t="s">
        <v>170</v>
      </c>
      <c r="F70" s="97">
        <v>237</v>
      </c>
      <c r="G70" s="101">
        <f t="shared" si="6"/>
        <v>1.3502734731084776</v>
      </c>
    </row>
    <row r="71" spans="1:7" ht="12.75">
      <c r="A71" s="7" t="s">
        <v>60</v>
      </c>
      <c r="B71" s="103">
        <v>1821</v>
      </c>
      <c r="C71" s="40">
        <f t="shared" si="7"/>
        <v>11.091484955536608</v>
      </c>
      <c r="D71" s="41"/>
      <c r="E71" s="9" t="s">
        <v>171</v>
      </c>
      <c r="F71" s="103">
        <v>6765</v>
      </c>
      <c r="G71" s="104">
        <f t="shared" si="6"/>
        <v>38.542616226071104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14274</v>
      </c>
      <c r="C9" s="81">
        <f>(B9/$B$9)*100</f>
        <v>100</v>
      </c>
      <c r="D9" s="65"/>
      <c r="E9" s="79" t="s">
        <v>183</v>
      </c>
      <c r="F9" s="80">
        <v>5196</v>
      </c>
      <c r="G9" s="81">
        <f>(F9/$F$9)*100</f>
        <v>100</v>
      </c>
    </row>
    <row r="10" spans="1:7" ht="12.75">
      <c r="A10" s="82" t="s">
        <v>184</v>
      </c>
      <c r="B10" s="97">
        <v>8129</v>
      </c>
      <c r="C10" s="105">
        <f>(B10/$B$9)*100</f>
        <v>56.94969875297744</v>
      </c>
      <c r="D10" s="65"/>
      <c r="E10" s="78" t="s">
        <v>185</v>
      </c>
      <c r="F10" s="97">
        <v>272</v>
      </c>
      <c r="G10" s="105">
        <f aca="true" t="shared" si="0" ref="G10:G19">(F10/$F$9)*100</f>
        <v>5.234795996920708</v>
      </c>
    </row>
    <row r="11" spans="1:7" ht="12.75">
      <c r="A11" s="82" t="s">
        <v>186</v>
      </c>
      <c r="B11" s="97">
        <v>8129</v>
      </c>
      <c r="C11" s="105">
        <f aca="true" t="shared" si="1" ref="C11:C16">(B11/$B$9)*100</f>
        <v>56.94969875297744</v>
      </c>
      <c r="D11" s="65"/>
      <c r="E11" s="78" t="s">
        <v>187</v>
      </c>
      <c r="F11" s="97">
        <v>245</v>
      </c>
      <c r="G11" s="105">
        <f t="shared" si="0"/>
        <v>4.7151655119322555</v>
      </c>
    </row>
    <row r="12" spans="1:7" ht="12.75">
      <c r="A12" s="82" t="s">
        <v>188</v>
      </c>
      <c r="B12" s="97">
        <v>7493</v>
      </c>
      <c r="C12" s="105">
        <f>(B12/$B$9)*100</f>
        <v>52.494045116995935</v>
      </c>
      <c r="D12" s="65"/>
      <c r="E12" s="78" t="s">
        <v>189</v>
      </c>
      <c r="F12" s="97">
        <v>407</v>
      </c>
      <c r="G12" s="105">
        <f t="shared" si="0"/>
        <v>7.832948421862971</v>
      </c>
    </row>
    <row r="13" spans="1:7" ht="12.75">
      <c r="A13" s="82" t="s">
        <v>190</v>
      </c>
      <c r="B13" s="97">
        <v>636</v>
      </c>
      <c r="C13" s="105">
        <f>(B13/$B$9)*100</f>
        <v>4.455653635981505</v>
      </c>
      <c r="D13" s="65"/>
      <c r="E13" s="78" t="s">
        <v>191</v>
      </c>
      <c r="F13" s="97">
        <v>532</v>
      </c>
      <c r="G13" s="105">
        <f t="shared" si="0"/>
        <v>10.238645111624328</v>
      </c>
    </row>
    <row r="14" spans="1:7" ht="12.75">
      <c r="A14" s="82" t="s">
        <v>192</v>
      </c>
      <c r="B14" s="109">
        <v>7.8</v>
      </c>
      <c r="C14" s="112" t="s">
        <v>63</v>
      </c>
      <c r="D14" s="65"/>
      <c r="E14" s="78" t="s">
        <v>193</v>
      </c>
      <c r="F14" s="97">
        <v>882</v>
      </c>
      <c r="G14" s="105">
        <f t="shared" si="0"/>
        <v>16.97459584295612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1222</v>
      </c>
      <c r="G15" s="105">
        <f t="shared" si="0"/>
        <v>23.518090839107007</v>
      </c>
    </row>
    <row r="16" spans="1:7" ht="12.75">
      <c r="A16" s="82" t="s">
        <v>306</v>
      </c>
      <c r="B16" s="97">
        <v>6145</v>
      </c>
      <c r="C16" s="105">
        <f t="shared" si="1"/>
        <v>43.05030124702256</v>
      </c>
      <c r="D16" s="65"/>
      <c r="E16" s="78" t="s">
        <v>307</v>
      </c>
      <c r="F16" s="97">
        <v>756</v>
      </c>
      <c r="G16" s="105">
        <f t="shared" si="0"/>
        <v>14.549653579676674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690</v>
      </c>
      <c r="G17" s="105">
        <f t="shared" si="0"/>
        <v>13.279445727482678</v>
      </c>
    </row>
    <row r="18" spans="1:7" ht="12.75">
      <c r="A18" s="77" t="s">
        <v>309</v>
      </c>
      <c r="B18" s="80">
        <v>5914</v>
      </c>
      <c r="C18" s="81">
        <f>(B18/$B$18)*100</f>
        <v>100</v>
      </c>
      <c r="D18" s="65"/>
      <c r="E18" s="78" t="s">
        <v>409</v>
      </c>
      <c r="F18" s="97">
        <v>155</v>
      </c>
      <c r="G18" s="105">
        <f t="shared" si="0"/>
        <v>2.9830638953040802</v>
      </c>
    </row>
    <row r="19" spans="1:9" ht="12.75">
      <c r="A19" s="82" t="s">
        <v>184</v>
      </c>
      <c r="B19" s="97">
        <v>3535</v>
      </c>
      <c r="C19" s="105">
        <f>(B19/$B$18)*100</f>
        <v>59.773419005749076</v>
      </c>
      <c r="D19" s="65"/>
      <c r="E19" s="78" t="s">
        <v>408</v>
      </c>
      <c r="F19" s="98">
        <v>35</v>
      </c>
      <c r="G19" s="105">
        <f t="shared" si="0"/>
        <v>0.6735950731331793</v>
      </c>
      <c r="I19" s="118"/>
    </row>
    <row r="20" spans="1:7" ht="12.75">
      <c r="A20" s="82" t="s">
        <v>186</v>
      </c>
      <c r="B20" s="97">
        <v>3535</v>
      </c>
      <c r="C20" s="105">
        <f>(B20/$B$18)*100</f>
        <v>59.773419005749076</v>
      </c>
      <c r="D20" s="65"/>
      <c r="E20" s="78" t="s">
        <v>310</v>
      </c>
      <c r="F20" s="97">
        <v>54929</v>
      </c>
      <c r="G20" s="112" t="s">
        <v>63</v>
      </c>
    </row>
    <row r="21" spans="1:7" ht="12.75">
      <c r="A21" s="82" t="s">
        <v>188</v>
      </c>
      <c r="B21" s="97">
        <v>3233</v>
      </c>
      <c r="C21" s="105">
        <f>(B21/$B$18)*100</f>
        <v>54.66689212039228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4420</v>
      </c>
      <c r="G22" s="105">
        <f>(F22/$F$9)*100</f>
        <v>85.0654349499615</v>
      </c>
    </row>
    <row r="23" spans="1:7" ht="12.75">
      <c r="A23" s="77" t="s">
        <v>312</v>
      </c>
      <c r="B23" s="80">
        <v>1352</v>
      </c>
      <c r="C23" s="81">
        <f>(B23/$B$23)*100</f>
        <v>100</v>
      </c>
      <c r="D23" s="65"/>
      <c r="E23" s="78" t="s">
        <v>313</v>
      </c>
      <c r="F23" s="97">
        <v>65139</v>
      </c>
      <c r="G23" s="112" t="s">
        <v>63</v>
      </c>
    </row>
    <row r="24" spans="1:7" ht="12.75">
      <c r="A24" s="82" t="s">
        <v>314</v>
      </c>
      <c r="B24" s="97">
        <v>585</v>
      </c>
      <c r="C24" s="105">
        <f>(B24/$B$23)*100</f>
        <v>43.269230769230774</v>
      </c>
      <c r="D24" s="65"/>
      <c r="E24" s="78" t="s">
        <v>315</v>
      </c>
      <c r="F24" s="97">
        <v>1228</v>
      </c>
      <c r="G24" s="105">
        <f>(F24/$F$9)*100</f>
        <v>23.63356428021555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11671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85</v>
      </c>
      <c r="G26" s="105">
        <f>(F26/$F$9)*100</f>
        <v>1.6358737490377213</v>
      </c>
    </row>
    <row r="27" spans="1:7" ht="12.75">
      <c r="A27" s="77" t="s">
        <v>324</v>
      </c>
      <c r="B27" s="80">
        <v>7297</v>
      </c>
      <c r="C27" s="81">
        <f>(B27/$B$27)*100</f>
        <v>100</v>
      </c>
      <c r="D27" s="65"/>
      <c r="E27" s="78" t="s">
        <v>317</v>
      </c>
      <c r="F27" s="98">
        <v>6343</v>
      </c>
      <c r="G27" s="112" t="s">
        <v>63</v>
      </c>
    </row>
    <row r="28" spans="1:7" ht="12.75">
      <c r="A28" s="82" t="s">
        <v>325</v>
      </c>
      <c r="B28" s="97">
        <v>5461</v>
      </c>
      <c r="C28" s="105">
        <f aca="true" t="shared" si="2" ref="C28:C33">(B28/$B$27)*100</f>
        <v>74.8389749212005</v>
      </c>
      <c r="D28" s="65"/>
      <c r="E28" s="78" t="s">
        <v>318</v>
      </c>
      <c r="F28" s="97">
        <v>100</v>
      </c>
      <c r="G28" s="105">
        <f>(F28/$F$9)*100</f>
        <v>1.924557351809084</v>
      </c>
    </row>
    <row r="29" spans="1:7" ht="12.75">
      <c r="A29" s="82" t="s">
        <v>326</v>
      </c>
      <c r="B29" s="97">
        <v>710</v>
      </c>
      <c r="C29" s="105">
        <f t="shared" si="2"/>
        <v>9.730026038097849</v>
      </c>
      <c r="D29" s="65"/>
      <c r="E29" s="78" t="s">
        <v>319</v>
      </c>
      <c r="F29" s="97">
        <v>2441</v>
      </c>
      <c r="G29" s="112" t="s">
        <v>63</v>
      </c>
    </row>
    <row r="30" spans="1:7" ht="12.75">
      <c r="A30" s="82" t="s">
        <v>327</v>
      </c>
      <c r="B30" s="97">
        <v>627</v>
      </c>
      <c r="C30" s="105">
        <f t="shared" si="2"/>
        <v>8.592572289982185</v>
      </c>
      <c r="D30" s="65"/>
      <c r="E30" s="78" t="s">
        <v>320</v>
      </c>
      <c r="F30" s="97">
        <v>778</v>
      </c>
      <c r="G30" s="105">
        <f>(F30/$F$9)*100</f>
        <v>14.973056197074671</v>
      </c>
    </row>
    <row r="31" spans="1:7" ht="12.75">
      <c r="A31" s="82" t="s">
        <v>354</v>
      </c>
      <c r="B31" s="97">
        <v>353</v>
      </c>
      <c r="C31" s="105">
        <f t="shared" si="2"/>
        <v>4.837604494997945</v>
      </c>
      <c r="D31" s="65"/>
      <c r="E31" s="78" t="s">
        <v>321</v>
      </c>
      <c r="F31" s="97">
        <v>11935</v>
      </c>
      <c r="G31" s="112" t="s">
        <v>63</v>
      </c>
    </row>
    <row r="32" spans="1:7" ht="12.75">
      <c r="A32" s="82" t="s">
        <v>328</v>
      </c>
      <c r="B32" s="97">
        <v>74</v>
      </c>
      <c r="C32" s="105">
        <f t="shared" si="2"/>
        <v>1.0141153898862547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72</v>
      </c>
      <c r="C33" s="105">
        <f t="shared" si="2"/>
        <v>0.9867068658352747</v>
      </c>
      <c r="D33" s="65"/>
      <c r="E33" s="79" t="s">
        <v>323</v>
      </c>
      <c r="F33" s="80">
        <v>3768</v>
      </c>
      <c r="G33" s="81">
        <f>(F33/$F$33)*100</f>
        <v>100</v>
      </c>
    </row>
    <row r="34" spans="1:7" ht="12.75">
      <c r="A34" s="82" t="s">
        <v>330</v>
      </c>
      <c r="B34" s="109">
        <v>29.4</v>
      </c>
      <c r="C34" s="112" t="s">
        <v>63</v>
      </c>
      <c r="D34" s="65"/>
      <c r="E34" s="78" t="s">
        <v>185</v>
      </c>
      <c r="F34" s="97">
        <v>159</v>
      </c>
      <c r="G34" s="105">
        <f aca="true" t="shared" si="3" ref="G34:G43">(F34/$F$33)*100</f>
        <v>4.219745222929936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91</v>
      </c>
      <c r="G35" s="105">
        <f t="shared" si="3"/>
        <v>2.4150743099787686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231</v>
      </c>
      <c r="G36" s="105">
        <f t="shared" si="3"/>
        <v>6.130573248407643</v>
      </c>
    </row>
    <row r="37" spans="1:7" ht="12.75">
      <c r="A37" s="77" t="s">
        <v>333</v>
      </c>
      <c r="B37" s="80">
        <v>7493</v>
      </c>
      <c r="C37" s="81">
        <f>(B37/$B$37)*100</f>
        <v>100</v>
      </c>
      <c r="D37" s="65"/>
      <c r="E37" s="78" t="s">
        <v>191</v>
      </c>
      <c r="F37" s="97">
        <v>317</v>
      </c>
      <c r="G37" s="105">
        <f t="shared" si="3"/>
        <v>8.412951167728238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662</v>
      </c>
      <c r="G38" s="105">
        <f t="shared" si="3"/>
        <v>17.569002123142248</v>
      </c>
    </row>
    <row r="39" spans="1:7" ht="12.75">
      <c r="A39" s="82" t="s">
        <v>336</v>
      </c>
      <c r="B39" s="98">
        <v>2814</v>
      </c>
      <c r="C39" s="105">
        <f>(B39/$B$37)*100</f>
        <v>37.5550513812892</v>
      </c>
      <c r="D39" s="65"/>
      <c r="E39" s="78" t="s">
        <v>195</v>
      </c>
      <c r="F39" s="97">
        <v>961</v>
      </c>
      <c r="G39" s="105">
        <f t="shared" si="3"/>
        <v>25.504246284501065</v>
      </c>
    </row>
    <row r="40" spans="1:7" ht="12.75">
      <c r="A40" s="82" t="s">
        <v>337</v>
      </c>
      <c r="B40" s="98">
        <v>776</v>
      </c>
      <c r="C40" s="105">
        <f>(B40/$B$37)*100</f>
        <v>10.356332577071933</v>
      </c>
      <c r="D40" s="65"/>
      <c r="E40" s="78" t="s">
        <v>307</v>
      </c>
      <c r="F40" s="97">
        <v>652</v>
      </c>
      <c r="G40" s="105">
        <f t="shared" si="3"/>
        <v>17.3036093418259</v>
      </c>
    </row>
    <row r="41" spans="1:7" ht="12.75">
      <c r="A41" s="82" t="s">
        <v>339</v>
      </c>
      <c r="B41" s="98">
        <v>2056</v>
      </c>
      <c r="C41" s="105">
        <f>(B41/$B$37)*100</f>
        <v>27.43894301347925</v>
      </c>
      <c r="D41" s="65"/>
      <c r="E41" s="78" t="s">
        <v>308</v>
      </c>
      <c r="F41" s="97">
        <v>532</v>
      </c>
      <c r="G41" s="105">
        <f t="shared" si="3"/>
        <v>14.118895966029724</v>
      </c>
    </row>
    <row r="42" spans="1:7" ht="12.75">
      <c r="A42" s="82" t="s">
        <v>62</v>
      </c>
      <c r="B42" s="98">
        <v>55</v>
      </c>
      <c r="C42" s="105">
        <f>(B42/$B$37)*100</f>
        <v>0.7340184171893768</v>
      </c>
      <c r="D42" s="65"/>
      <c r="E42" s="78" t="s">
        <v>409</v>
      </c>
      <c r="F42" s="97">
        <v>132</v>
      </c>
      <c r="G42" s="105">
        <f t="shared" si="3"/>
        <v>3.5031847133757963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31</v>
      </c>
      <c r="G43" s="105">
        <f t="shared" si="3"/>
        <v>0.8227176220806794</v>
      </c>
    </row>
    <row r="44" spans="1:7" ht="12.75">
      <c r="A44" s="82" t="s">
        <v>93</v>
      </c>
      <c r="B44" s="98">
        <v>502</v>
      </c>
      <c r="C44" s="105">
        <f>(B44/$B$37)*100</f>
        <v>6.699586280528494</v>
      </c>
      <c r="D44" s="65"/>
      <c r="E44" s="78" t="s">
        <v>332</v>
      </c>
      <c r="F44" s="97">
        <v>61029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1290</v>
      </c>
      <c r="C46" s="105">
        <f>(B46/$B$37)*100</f>
        <v>17.216068330441743</v>
      </c>
      <c r="D46" s="65"/>
      <c r="E46" s="78" t="s">
        <v>335</v>
      </c>
      <c r="F46" s="97">
        <v>19794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48000</v>
      </c>
      <c r="G48" s="112" t="s">
        <v>63</v>
      </c>
    </row>
    <row r="49" spans="1:7" ht="13.5" thickBot="1">
      <c r="A49" s="82" t="s">
        <v>94</v>
      </c>
      <c r="B49" s="98">
        <v>50</v>
      </c>
      <c r="C49" s="105">
        <f aca="true" t="shared" si="4" ref="C49:C55">(B49/$B$37)*100</f>
        <v>0.6672894701721607</v>
      </c>
      <c r="D49" s="87"/>
      <c r="E49" s="88" t="s">
        <v>341</v>
      </c>
      <c r="F49" s="113">
        <v>31804</v>
      </c>
      <c r="G49" s="114" t="s">
        <v>63</v>
      </c>
    </row>
    <row r="50" spans="1:7" ht="13.5" thickTop="1">
      <c r="A50" s="82" t="s">
        <v>355</v>
      </c>
      <c r="B50" s="98">
        <v>280</v>
      </c>
      <c r="C50" s="105">
        <f t="shared" si="4"/>
        <v>3.7368210329641003</v>
      </c>
      <c r="D50" s="65"/>
      <c r="E50" s="78"/>
      <c r="F50" s="86"/>
      <c r="G50" s="85"/>
    </row>
    <row r="51" spans="1:7" ht="12.75">
      <c r="A51" s="82" t="s">
        <v>356</v>
      </c>
      <c r="B51" s="98">
        <v>904</v>
      </c>
      <c r="C51" s="105">
        <f t="shared" si="4"/>
        <v>12.064593620712666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367</v>
      </c>
      <c r="C52" s="105">
        <f t="shared" si="4"/>
        <v>4.897904711063659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959</v>
      </c>
      <c r="C53" s="105">
        <f t="shared" si="4"/>
        <v>12.798612037902041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673</v>
      </c>
      <c r="C54" s="105">
        <f t="shared" si="4"/>
        <v>8.981716268517284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345</v>
      </c>
      <c r="C55" s="105">
        <f t="shared" si="4"/>
        <v>4.604297344187909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659</v>
      </c>
      <c r="C57" s="105">
        <f>(B57/$B$37)*100</f>
        <v>8.794875216869077</v>
      </c>
      <c r="D57" s="65"/>
      <c r="E57" s="79" t="s">
        <v>323</v>
      </c>
      <c r="F57" s="80">
        <v>230</v>
      </c>
      <c r="G57" s="81">
        <f>(F57/$F$33)*100</f>
        <v>6.104033970276008</v>
      </c>
      <c r="H57" s="79" t="s">
        <v>323</v>
      </c>
      <c r="L57" s="15">
        <v>3768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181</v>
      </c>
      <c r="G58" s="105">
        <f>(F58/L58)*100</f>
        <v>8.756652152878567</v>
      </c>
      <c r="H58" s="78" t="s">
        <v>357</v>
      </c>
      <c r="L58" s="15">
        <v>2067</v>
      </c>
    </row>
    <row r="59" spans="1:12" ht="12.75">
      <c r="A59" s="82" t="s">
        <v>351</v>
      </c>
      <c r="B59" s="98">
        <v>1068</v>
      </c>
      <c r="C59" s="105">
        <f>(B59/$B$37)*100</f>
        <v>14.253303082877352</v>
      </c>
      <c r="D59" s="65"/>
      <c r="E59" s="78" t="s">
        <v>359</v>
      </c>
      <c r="F59" s="97">
        <v>116</v>
      </c>
      <c r="G59" s="105">
        <f>(F59/L59)*100</f>
        <v>11.658291457286433</v>
      </c>
      <c r="H59" s="78" t="s">
        <v>359</v>
      </c>
      <c r="L59" s="15">
        <v>995</v>
      </c>
    </row>
    <row r="60" spans="1:7" ht="12.75">
      <c r="A60" s="82" t="s">
        <v>352</v>
      </c>
      <c r="B60" s="98">
        <v>1132</v>
      </c>
      <c r="C60" s="105">
        <f>(B60/$B$37)*100</f>
        <v>15.107433604697718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485</v>
      </c>
      <c r="C62" s="105">
        <f>(B62/$B$37)*100</f>
        <v>6.472707860669959</v>
      </c>
      <c r="D62" s="65"/>
      <c r="E62" s="79" t="s">
        <v>362</v>
      </c>
      <c r="F62" s="80">
        <v>100</v>
      </c>
      <c r="G62" s="81">
        <f>(F62/L62)*100</f>
        <v>17.761989342806395</v>
      </c>
      <c r="H62" s="79" t="s">
        <v>196</v>
      </c>
      <c r="L62" s="15">
        <v>563</v>
      </c>
    </row>
    <row r="63" spans="1:12" ht="12.75">
      <c r="A63" s="61" t="s">
        <v>95</v>
      </c>
      <c r="B63" s="98">
        <v>363</v>
      </c>
      <c r="C63" s="105">
        <f>(B63/$B$37)*100</f>
        <v>4.844521553449887</v>
      </c>
      <c r="D63" s="65"/>
      <c r="E63" s="78" t="s">
        <v>357</v>
      </c>
      <c r="F63" s="97">
        <v>80</v>
      </c>
      <c r="G63" s="105">
        <f>(F63/L63)*100</f>
        <v>26.666666666666668</v>
      </c>
      <c r="H63" s="78" t="s">
        <v>357</v>
      </c>
      <c r="L63" s="15">
        <v>300</v>
      </c>
    </row>
    <row r="64" spans="1:12" ht="12.75">
      <c r="A64" s="82" t="s">
        <v>353</v>
      </c>
      <c r="B64" s="98">
        <v>208</v>
      </c>
      <c r="C64" s="105">
        <f>(B64/$B$37)*100</f>
        <v>2.7759241959161884</v>
      </c>
      <c r="D64" s="65"/>
      <c r="E64" s="78" t="s">
        <v>359</v>
      </c>
      <c r="F64" s="97">
        <v>58</v>
      </c>
      <c r="G64" s="105">
        <f>(F64/L64)*100</f>
        <v>58.58585858585859</v>
      </c>
      <c r="H64" s="78" t="s">
        <v>359</v>
      </c>
      <c r="L64" s="15">
        <v>99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1426</v>
      </c>
      <c r="G66" s="81">
        <f aca="true" t="shared" si="5" ref="G66:G71">(F66/L66)*100</f>
        <v>9.569827528353802</v>
      </c>
      <c r="H66" s="79" t="s">
        <v>363</v>
      </c>
      <c r="L66" s="15">
        <v>14901</v>
      </c>
    </row>
    <row r="67" spans="1:12" ht="12.75">
      <c r="A67" s="82" t="s">
        <v>365</v>
      </c>
      <c r="B67" s="97">
        <v>6363</v>
      </c>
      <c r="C67" s="105">
        <f>(B67/$B$37)*100</f>
        <v>84.91925797410916</v>
      </c>
      <c r="D67" s="65"/>
      <c r="E67" s="78" t="s">
        <v>64</v>
      </c>
      <c r="F67" s="97">
        <v>1133</v>
      </c>
      <c r="G67" s="105">
        <f t="shared" si="5"/>
        <v>10.032763658903745</v>
      </c>
      <c r="H67" s="78" t="s">
        <v>64</v>
      </c>
      <c r="L67" s="15">
        <v>11293</v>
      </c>
    </row>
    <row r="68" spans="1:12" ht="12.75">
      <c r="A68" s="82" t="s">
        <v>367</v>
      </c>
      <c r="B68" s="97">
        <v>897</v>
      </c>
      <c r="C68" s="105">
        <f>(B68/$B$37)*100</f>
        <v>11.971173094888563</v>
      </c>
      <c r="D68" s="65"/>
      <c r="E68" s="78" t="s">
        <v>366</v>
      </c>
      <c r="F68" s="97">
        <v>94</v>
      </c>
      <c r="G68" s="105">
        <f t="shared" si="5"/>
        <v>6.6431095406360425</v>
      </c>
      <c r="H68" s="78" t="s">
        <v>366</v>
      </c>
      <c r="L68" s="15">
        <v>1415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293</v>
      </c>
      <c r="G69" s="105">
        <f t="shared" si="5"/>
        <v>8.120842572062084</v>
      </c>
      <c r="H69" s="78" t="s">
        <v>368</v>
      </c>
      <c r="L69" s="15">
        <v>3608</v>
      </c>
    </row>
    <row r="70" spans="1:12" ht="12.75">
      <c r="A70" s="82" t="s">
        <v>178</v>
      </c>
      <c r="B70" s="97">
        <v>221</v>
      </c>
      <c r="C70" s="105">
        <f>(B70/$B$37)*100</f>
        <v>2.9494194581609503</v>
      </c>
      <c r="D70" s="65"/>
      <c r="E70" s="78" t="s">
        <v>369</v>
      </c>
      <c r="F70" s="97">
        <v>170</v>
      </c>
      <c r="G70" s="105">
        <f t="shared" si="5"/>
        <v>6.8714632174616</v>
      </c>
      <c r="H70" s="78" t="s">
        <v>369</v>
      </c>
      <c r="L70" s="15">
        <v>2474</v>
      </c>
    </row>
    <row r="71" spans="1:12" ht="13.5" thickBot="1">
      <c r="A71" s="90" t="s">
        <v>173</v>
      </c>
      <c r="B71" s="110">
        <v>12</v>
      </c>
      <c r="C71" s="111">
        <f>(B71/$B$37)*100</f>
        <v>0.16014947284131856</v>
      </c>
      <c r="D71" s="91"/>
      <c r="E71" s="92" t="s">
        <v>370</v>
      </c>
      <c r="F71" s="110">
        <v>687</v>
      </c>
      <c r="G71" s="119">
        <f t="shared" si="5"/>
        <v>26.382488479262673</v>
      </c>
      <c r="H71" s="92" t="s">
        <v>370</v>
      </c>
      <c r="L71" s="15">
        <v>2604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5353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5233</v>
      </c>
      <c r="G9" s="81">
        <f>(F9/$F$9)*100</f>
        <v>100</v>
      </c>
      <c r="I9" s="53"/>
    </row>
    <row r="10" spans="1:7" ht="12.75">
      <c r="A10" s="36" t="s">
        <v>376</v>
      </c>
      <c r="B10" s="97">
        <v>2293</v>
      </c>
      <c r="C10" s="105">
        <f aca="true" t="shared" si="0" ref="C10:C18">(B10/$B$8)*100</f>
        <v>42.83579301326359</v>
      </c>
      <c r="E10" s="32" t="s">
        <v>377</v>
      </c>
      <c r="F10" s="97">
        <v>4642</v>
      </c>
      <c r="G10" s="105">
        <f>(F10/$F$9)*100</f>
        <v>88.70628702465126</v>
      </c>
    </row>
    <row r="11" spans="1:7" ht="12.75">
      <c r="A11" s="36" t="s">
        <v>378</v>
      </c>
      <c r="B11" s="97">
        <v>161</v>
      </c>
      <c r="C11" s="105">
        <f t="shared" si="0"/>
        <v>3.007659256491687</v>
      </c>
      <c r="E11" s="32" t="s">
        <v>379</v>
      </c>
      <c r="F11" s="97">
        <v>262</v>
      </c>
      <c r="G11" s="105">
        <f>(F11/$F$9)*100</f>
        <v>5.006688324097077</v>
      </c>
    </row>
    <row r="12" spans="1:7" ht="12.75">
      <c r="A12" s="36" t="s">
        <v>380</v>
      </c>
      <c r="B12" s="97">
        <v>516</v>
      </c>
      <c r="C12" s="105">
        <f t="shared" si="0"/>
        <v>9.639454511488884</v>
      </c>
      <c r="E12" s="32" t="s">
        <v>381</v>
      </c>
      <c r="F12" s="97">
        <v>329</v>
      </c>
      <c r="G12" s="105">
        <f>(F12/$F$9)*100</f>
        <v>6.287024651251672</v>
      </c>
    </row>
    <row r="13" spans="1:7" ht="12.75">
      <c r="A13" s="36" t="s">
        <v>382</v>
      </c>
      <c r="B13" s="97">
        <v>342</v>
      </c>
      <c r="C13" s="105">
        <f t="shared" si="0"/>
        <v>6.3889407808705405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340</v>
      </c>
      <c r="C14" s="105">
        <f t="shared" si="0"/>
        <v>6.351578554081823</v>
      </c>
      <c r="E14" s="42" t="s">
        <v>384</v>
      </c>
      <c r="F14" s="80">
        <v>2269</v>
      </c>
      <c r="G14" s="81">
        <f>(F14/$F$14)*100</f>
        <v>100</v>
      </c>
    </row>
    <row r="15" spans="1:7" ht="12.75">
      <c r="A15" s="36" t="s">
        <v>385</v>
      </c>
      <c r="B15" s="97">
        <v>891</v>
      </c>
      <c r="C15" s="105">
        <f t="shared" si="0"/>
        <v>16.644872034373247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445</v>
      </c>
      <c r="C16" s="105">
        <f t="shared" si="0"/>
        <v>8.313095460489444</v>
      </c>
      <c r="E16" s="1" t="s">
        <v>388</v>
      </c>
      <c r="F16" s="97">
        <v>20</v>
      </c>
      <c r="G16" s="105">
        <f>(F16/$F$14)*100</f>
        <v>0.881445570736007</v>
      </c>
    </row>
    <row r="17" spans="1:7" ht="12.75">
      <c r="A17" s="36" t="s">
        <v>389</v>
      </c>
      <c r="B17" s="97">
        <v>365</v>
      </c>
      <c r="C17" s="105">
        <f t="shared" si="0"/>
        <v>6.81860638894078</v>
      </c>
      <c r="E17" s="1" t="s">
        <v>390</v>
      </c>
      <c r="F17" s="97">
        <v>171</v>
      </c>
      <c r="G17" s="105">
        <f aca="true" t="shared" si="1" ref="G17:G23">(F17/$F$14)*100</f>
        <v>7.536359629792861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1208</v>
      </c>
      <c r="G18" s="105">
        <f t="shared" si="1"/>
        <v>53.23931247245483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729</v>
      </c>
      <c r="G19" s="105">
        <f t="shared" si="1"/>
        <v>32.12869105332746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130</v>
      </c>
      <c r="G20" s="105">
        <f t="shared" si="1"/>
        <v>5.7293962097840465</v>
      </c>
    </row>
    <row r="21" spans="1:7" ht="12.75">
      <c r="A21" s="36" t="s">
        <v>395</v>
      </c>
      <c r="B21" s="98">
        <v>68</v>
      </c>
      <c r="C21" s="105">
        <f aca="true" t="shared" si="2" ref="C21:C28">(B21/$B$8)*100</f>
        <v>1.2703157108163645</v>
      </c>
      <c r="E21" s="1" t="s">
        <v>396</v>
      </c>
      <c r="F21" s="97">
        <v>5</v>
      </c>
      <c r="G21" s="105">
        <f t="shared" si="1"/>
        <v>0.22036139268400176</v>
      </c>
    </row>
    <row r="22" spans="1:7" ht="12.75">
      <c r="A22" s="36" t="s">
        <v>397</v>
      </c>
      <c r="B22" s="98">
        <v>432</v>
      </c>
      <c r="C22" s="105">
        <f t="shared" si="2"/>
        <v>8.070240986362787</v>
      </c>
      <c r="E22" s="1" t="s">
        <v>398</v>
      </c>
      <c r="F22" s="97">
        <v>6</v>
      </c>
      <c r="G22" s="105">
        <f t="shared" si="1"/>
        <v>0.2644336712208021</v>
      </c>
    </row>
    <row r="23" spans="1:7" ht="12.75">
      <c r="A23" s="36" t="s">
        <v>399</v>
      </c>
      <c r="B23" s="98">
        <v>292</v>
      </c>
      <c r="C23" s="105">
        <f t="shared" si="2"/>
        <v>5.454885111152625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502</v>
      </c>
      <c r="C24" s="105">
        <f t="shared" si="2"/>
        <v>9.377918923967869</v>
      </c>
      <c r="E24" s="1" t="s">
        <v>402</v>
      </c>
      <c r="F24" s="97">
        <v>142600</v>
      </c>
      <c r="G24" s="112" t="s">
        <v>63</v>
      </c>
    </row>
    <row r="25" spans="1:7" ht="12.75">
      <c r="A25" s="36" t="s">
        <v>403</v>
      </c>
      <c r="B25" s="97">
        <v>866</v>
      </c>
      <c r="C25" s="105">
        <f t="shared" si="2"/>
        <v>16.17784419951429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936</v>
      </c>
      <c r="C26" s="105">
        <f t="shared" si="2"/>
        <v>17.48552213711937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1868</v>
      </c>
      <c r="C27" s="105">
        <f t="shared" si="2"/>
        <v>34.89631982066131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389</v>
      </c>
      <c r="C28" s="105">
        <f t="shared" si="2"/>
        <v>7.26695311040538</v>
      </c>
      <c r="E28" s="32" t="s">
        <v>415</v>
      </c>
      <c r="F28" s="97">
        <v>1532</v>
      </c>
      <c r="G28" s="105">
        <f aca="true" t="shared" si="3" ref="G28:G35">(F28/$F$14)*100</f>
        <v>67.51873071837814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13</v>
      </c>
      <c r="G30" s="105">
        <f t="shared" si="3"/>
        <v>0.5729396209784046</v>
      </c>
    </row>
    <row r="31" spans="1:7" ht="12.75">
      <c r="A31" s="36" t="s">
        <v>419</v>
      </c>
      <c r="B31" s="97">
        <v>225</v>
      </c>
      <c r="C31" s="105">
        <f aca="true" t="shared" si="4" ref="C31:C39">(B31/$B$8)*100</f>
        <v>4.203250513730619</v>
      </c>
      <c r="E31" s="32" t="s">
        <v>420</v>
      </c>
      <c r="F31" s="97">
        <v>69</v>
      </c>
      <c r="G31" s="105">
        <f t="shared" si="3"/>
        <v>3.0409872190392244</v>
      </c>
    </row>
    <row r="32" spans="1:7" ht="12.75">
      <c r="A32" s="36" t="s">
        <v>421</v>
      </c>
      <c r="B32" s="97">
        <v>275</v>
      </c>
      <c r="C32" s="105">
        <f t="shared" si="4"/>
        <v>5.137306183448533</v>
      </c>
      <c r="E32" s="32" t="s">
        <v>422</v>
      </c>
      <c r="F32" s="97">
        <v>224</v>
      </c>
      <c r="G32" s="105">
        <f t="shared" si="3"/>
        <v>9.87219039224328</v>
      </c>
    </row>
    <row r="33" spans="1:7" ht="12.75">
      <c r="A33" s="36" t="s">
        <v>423</v>
      </c>
      <c r="B33" s="97">
        <v>697</v>
      </c>
      <c r="C33" s="105">
        <f t="shared" si="4"/>
        <v>13.020736035867738</v>
      </c>
      <c r="E33" s="32" t="s">
        <v>424</v>
      </c>
      <c r="F33" s="97">
        <v>627</v>
      </c>
      <c r="G33" s="105">
        <f t="shared" si="3"/>
        <v>27.633318642573823</v>
      </c>
    </row>
    <row r="34" spans="1:7" ht="12.75">
      <c r="A34" s="36" t="s">
        <v>425</v>
      </c>
      <c r="B34" s="97">
        <v>1348</v>
      </c>
      <c r="C34" s="105">
        <f t="shared" si="4"/>
        <v>25.18214085559499</v>
      </c>
      <c r="E34" s="32" t="s">
        <v>426</v>
      </c>
      <c r="F34" s="97">
        <v>509</v>
      </c>
      <c r="G34" s="105">
        <f t="shared" si="3"/>
        <v>22.43278977523138</v>
      </c>
    </row>
    <row r="35" spans="1:7" ht="12.75">
      <c r="A35" s="36" t="s">
        <v>427</v>
      </c>
      <c r="B35" s="97">
        <v>1063</v>
      </c>
      <c r="C35" s="105">
        <f t="shared" si="4"/>
        <v>19.858023538202875</v>
      </c>
      <c r="E35" s="32" t="s">
        <v>428</v>
      </c>
      <c r="F35" s="97">
        <v>90</v>
      </c>
      <c r="G35" s="105">
        <f t="shared" si="3"/>
        <v>3.9665050683120318</v>
      </c>
    </row>
    <row r="36" spans="1:7" ht="12.75">
      <c r="A36" s="36" t="s">
        <v>429</v>
      </c>
      <c r="B36" s="97">
        <v>787</v>
      </c>
      <c r="C36" s="105">
        <f t="shared" si="4"/>
        <v>14.702036241359986</v>
      </c>
      <c r="E36" s="32" t="s">
        <v>430</v>
      </c>
      <c r="F36" s="97">
        <v>1378</v>
      </c>
      <c r="G36" s="112" t="s">
        <v>63</v>
      </c>
    </row>
    <row r="37" spans="1:7" ht="12.75">
      <c r="A37" s="36" t="s">
        <v>431</v>
      </c>
      <c r="B37" s="97">
        <v>508</v>
      </c>
      <c r="C37" s="105">
        <f t="shared" si="4"/>
        <v>9.49000560433402</v>
      </c>
      <c r="E37" s="32" t="s">
        <v>432</v>
      </c>
      <c r="F37" s="97">
        <v>737</v>
      </c>
      <c r="G37" s="105">
        <f>(F37/$F$14)*100</f>
        <v>32.48126928162186</v>
      </c>
    </row>
    <row r="38" spans="1:7" ht="12.75">
      <c r="A38" s="36" t="s">
        <v>433</v>
      </c>
      <c r="B38" s="97">
        <v>247</v>
      </c>
      <c r="C38" s="105">
        <f t="shared" si="4"/>
        <v>4.614235008406501</v>
      </c>
      <c r="E38" s="32" t="s">
        <v>430</v>
      </c>
      <c r="F38" s="97">
        <v>474</v>
      </c>
      <c r="G38" s="112" t="s">
        <v>63</v>
      </c>
    </row>
    <row r="39" spans="1:7" ht="12.75">
      <c r="A39" s="36" t="s">
        <v>434</v>
      </c>
      <c r="B39" s="97">
        <v>203</v>
      </c>
      <c r="C39" s="105">
        <f t="shared" si="4"/>
        <v>3.792266019054736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4.6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5233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645</v>
      </c>
      <c r="G43" s="105">
        <f aca="true" t="shared" si="5" ref="G43:G48">(F43/$F$14)*100</f>
        <v>28.42661965623623</v>
      </c>
    </row>
    <row r="44" spans="1:7" ht="12.75">
      <c r="A44" s="36" t="s">
        <v>11</v>
      </c>
      <c r="B44" s="98">
        <v>895</v>
      </c>
      <c r="C44" s="105">
        <f aca="true" t="shared" si="6" ref="C44:C49">(B44/$B$42)*100</f>
        <v>17.103000191094974</v>
      </c>
      <c r="E44" s="32" t="s">
        <v>12</v>
      </c>
      <c r="F44" s="97">
        <v>409</v>
      </c>
      <c r="G44" s="105">
        <f t="shared" si="5"/>
        <v>18.025561921551343</v>
      </c>
    </row>
    <row r="45" spans="1:7" ht="12.75">
      <c r="A45" s="36" t="s">
        <v>13</v>
      </c>
      <c r="B45" s="98">
        <v>1561</v>
      </c>
      <c r="C45" s="105">
        <f t="shared" si="6"/>
        <v>29.829925472960063</v>
      </c>
      <c r="E45" s="32" t="s">
        <v>14</v>
      </c>
      <c r="F45" s="97">
        <v>342</v>
      </c>
      <c r="G45" s="105">
        <f t="shared" si="5"/>
        <v>15.072719259585721</v>
      </c>
    </row>
    <row r="46" spans="1:7" ht="12.75">
      <c r="A46" s="36" t="s">
        <v>15</v>
      </c>
      <c r="B46" s="98">
        <v>753</v>
      </c>
      <c r="C46" s="105">
        <f t="shared" si="6"/>
        <v>14.38945155742404</v>
      </c>
      <c r="E46" s="32" t="s">
        <v>16</v>
      </c>
      <c r="F46" s="97">
        <v>270</v>
      </c>
      <c r="G46" s="105">
        <f t="shared" si="5"/>
        <v>11.899515204936096</v>
      </c>
    </row>
    <row r="47" spans="1:7" ht="12.75">
      <c r="A47" s="36" t="s">
        <v>17</v>
      </c>
      <c r="B47" s="97">
        <v>777</v>
      </c>
      <c r="C47" s="105">
        <f t="shared" si="6"/>
        <v>14.848079495509268</v>
      </c>
      <c r="E47" s="32" t="s">
        <v>18</v>
      </c>
      <c r="F47" s="97">
        <v>137</v>
      </c>
      <c r="G47" s="105">
        <f t="shared" si="5"/>
        <v>6.037902159541648</v>
      </c>
    </row>
    <row r="48" spans="1:7" ht="12.75">
      <c r="A48" s="36" t="s">
        <v>19</v>
      </c>
      <c r="B48" s="97">
        <v>477</v>
      </c>
      <c r="C48" s="105">
        <f t="shared" si="6"/>
        <v>9.115230269443913</v>
      </c>
      <c r="E48" s="32" t="s">
        <v>20</v>
      </c>
      <c r="F48" s="97">
        <v>452</v>
      </c>
      <c r="G48" s="105">
        <f t="shared" si="5"/>
        <v>19.920669898633758</v>
      </c>
    </row>
    <row r="49" spans="1:7" ht="12.75">
      <c r="A49" s="36" t="s">
        <v>21</v>
      </c>
      <c r="B49" s="97">
        <v>770</v>
      </c>
      <c r="C49" s="105">
        <f t="shared" si="6"/>
        <v>14.714313013567743</v>
      </c>
      <c r="E49" s="32" t="s">
        <v>22</v>
      </c>
      <c r="F49" s="97">
        <v>14</v>
      </c>
      <c r="G49" s="105">
        <f>(F49/$F$14)*100</f>
        <v>0.617011899515205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2384</v>
      </c>
      <c r="G51" s="81">
        <f>(F51/F$51)*100</f>
        <v>100</v>
      </c>
    </row>
    <row r="52" spans="1:7" ht="12.75">
      <c r="A52" s="4" t="s">
        <v>25</v>
      </c>
      <c r="B52" s="97">
        <v>401</v>
      </c>
      <c r="C52" s="105">
        <f>(B52/$B$42)*100</f>
        <v>7.662908465507357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2074</v>
      </c>
      <c r="C53" s="105">
        <f>(B53/$B$42)*100</f>
        <v>39.63309764953182</v>
      </c>
      <c r="E53" s="32" t="s">
        <v>28</v>
      </c>
      <c r="F53" s="97">
        <v>34</v>
      </c>
      <c r="G53" s="105">
        <f>(F53/F$51)*100</f>
        <v>1.4261744966442953</v>
      </c>
    </row>
    <row r="54" spans="1:7" ht="12.75">
      <c r="A54" s="4" t="s">
        <v>29</v>
      </c>
      <c r="B54" s="97">
        <v>2047</v>
      </c>
      <c r="C54" s="105">
        <f>(B54/$B$42)*100</f>
        <v>39.11714121918594</v>
      </c>
      <c r="E54" s="32" t="s">
        <v>30</v>
      </c>
      <c r="F54" s="97">
        <v>16</v>
      </c>
      <c r="G54" s="105">
        <f aca="true" t="shared" si="7" ref="G54:G60">(F54/F$51)*100</f>
        <v>0.6711409395973155</v>
      </c>
    </row>
    <row r="55" spans="1:7" ht="12.75">
      <c r="A55" s="4" t="s">
        <v>31</v>
      </c>
      <c r="B55" s="97">
        <v>711</v>
      </c>
      <c r="C55" s="105">
        <f>(B55/$B$42)*100</f>
        <v>13.58685266577489</v>
      </c>
      <c r="E55" s="32" t="s">
        <v>32</v>
      </c>
      <c r="F55" s="97">
        <v>64</v>
      </c>
      <c r="G55" s="105">
        <f t="shared" si="7"/>
        <v>2.684563758389262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465</v>
      </c>
      <c r="G56" s="105">
        <f t="shared" si="7"/>
        <v>19.50503355704698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991</v>
      </c>
      <c r="G57" s="105">
        <f t="shared" si="7"/>
        <v>41.56879194630873</v>
      </c>
    </row>
    <row r="58" spans="1:7" ht="12.75">
      <c r="A58" s="36" t="s">
        <v>36</v>
      </c>
      <c r="B58" s="97">
        <v>3765</v>
      </c>
      <c r="C58" s="105">
        <f aca="true" t="shared" si="8" ref="C58:C66">(B58/$B$42)*100</f>
        <v>71.9472577871202</v>
      </c>
      <c r="E58" s="32" t="s">
        <v>37</v>
      </c>
      <c r="F58" s="97">
        <v>761</v>
      </c>
      <c r="G58" s="105">
        <f t="shared" si="7"/>
        <v>31.921140939597315</v>
      </c>
    </row>
    <row r="59" spans="1:7" ht="12.75">
      <c r="A59" s="36" t="s">
        <v>38</v>
      </c>
      <c r="B59" s="97">
        <v>373</v>
      </c>
      <c r="C59" s="105">
        <f t="shared" si="8"/>
        <v>7.127842537741258</v>
      </c>
      <c r="E59" s="32" t="s">
        <v>39</v>
      </c>
      <c r="F59" s="98">
        <v>18</v>
      </c>
      <c r="G59" s="105">
        <f t="shared" si="7"/>
        <v>0.7550335570469799</v>
      </c>
    </row>
    <row r="60" spans="1:7" ht="12.75">
      <c r="A60" s="36" t="s">
        <v>40</v>
      </c>
      <c r="B60" s="97">
        <v>129</v>
      </c>
      <c r="C60" s="105">
        <f t="shared" si="8"/>
        <v>2.4651251672081025</v>
      </c>
      <c r="E60" s="32" t="s">
        <v>41</v>
      </c>
      <c r="F60" s="97">
        <v>35</v>
      </c>
      <c r="G60" s="105">
        <f t="shared" si="7"/>
        <v>1.4681208053691275</v>
      </c>
    </row>
    <row r="61" spans="1:7" ht="12.75">
      <c r="A61" s="36" t="s">
        <v>42</v>
      </c>
      <c r="B61" s="97">
        <v>900</v>
      </c>
      <c r="C61" s="105">
        <f t="shared" si="8"/>
        <v>17.198547678196064</v>
      </c>
      <c r="E61" s="32" t="s">
        <v>402</v>
      </c>
      <c r="F61" s="97">
        <v>856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7</v>
      </c>
      <c r="C63" s="105">
        <f t="shared" si="8"/>
        <v>0.13376648194152493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27</v>
      </c>
      <c r="C65" s="105">
        <f t="shared" si="8"/>
        <v>0.5159564303458819</v>
      </c>
      <c r="E65" s="32" t="s">
        <v>10</v>
      </c>
      <c r="F65" s="97">
        <v>669</v>
      </c>
      <c r="G65" s="105">
        <f aca="true" t="shared" si="9" ref="G65:G71">(F65/F$51)*100</f>
        <v>28.062080536912752</v>
      </c>
    </row>
    <row r="66" spans="1:7" ht="12.75">
      <c r="A66" s="36" t="s">
        <v>49</v>
      </c>
      <c r="B66" s="97">
        <v>32</v>
      </c>
      <c r="C66" s="105">
        <f t="shared" si="8"/>
        <v>0.6115039174469711</v>
      </c>
      <c r="E66" s="32" t="s">
        <v>12</v>
      </c>
      <c r="F66" s="97">
        <v>499</v>
      </c>
      <c r="G66" s="105">
        <f t="shared" si="9"/>
        <v>20.931208053691275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257</v>
      </c>
      <c r="G67" s="105">
        <f t="shared" si="9"/>
        <v>10.78020134228188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186</v>
      </c>
      <c r="G68" s="105">
        <f t="shared" si="9"/>
        <v>7.802013422818792</v>
      </c>
    </row>
    <row r="69" spans="1:7" ht="12.75">
      <c r="A69" s="36" t="s">
        <v>51</v>
      </c>
      <c r="B69" s="97">
        <v>15</v>
      </c>
      <c r="C69" s="105">
        <f>(B69/$B$42)*100</f>
        <v>0.28664246130326776</v>
      </c>
      <c r="E69" s="32" t="s">
        <v>18</v>
      </c>
      <c r="F69" s="97">
        <v>127</v>
      </c>
      <c r="G69" s="105">
        <f t="shared" si="9"/>
        <v>5.327181208053691</v>
      </c>
    </row>
    <row r="70" spans="1:7" ht="12.75">
      <c r="A70" s="36" t="s">
        <v>53</v>
      </c>
      <c r="B70" s="97">
        <v>28</v>
      </c>
      <c r="C70" s="105">
        <f>(B70/$B$42)*100</f>
        <v>0.5350659277660997</v>
      </c>
      <c r="E70" s="32" t="s">
        <v>20</v>
      </c>
      <c r="F70" s="97">
        <v>569</v>
      </c>
      <c r="G70" s="105">
        <f t="shared" si="9"/>
        <v>23.86744966442953</v>
      </c>
    </row>
    <row r="71" spans="1:7" ht="12.75">
      <c r="A71" s="54" t="s">
        <v>54</v>
      </c>
      <c r="B71" s="103">
        <v>23</v>
      </c>
      <c r="C71" s="115">
        <f>(B71/$B$42)*100</f>
        <v>0.4395184406650105</v>
      </c>
      <c r="D71" s="41"/>
      <c r="E71" s="44" t="s">
        <v>22</v>
      </c>
      <c r="F71" s="103">
        <v>77</v>
      </c>
      <c r="G71" s="115">
        <f t="shared" si="9"/>
        <v>3.2298657718120807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2002-06-20T15:23:39Z</dcterms:modified>
  <cp:category/>
  <cp:version/>
  <cp:contentType/>
  <cp:contentStatus/>
</cp:coreProperties>
</file>